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valenzuela\Desktop\Teleton Talca\"/>
    </mc:Choice>
  </mc:AlternateContent>
  <bookViews>
    <workbookView xWindow="0" yWindow="0" windowWidth="24000" windowHeight="9210" xr2:uid="{04D4D795-3BA3-48A2-A043-223569B3C9C5}"/>
  </bookViews>
  <sheets>
    <sheet name="Energía Eléctric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N2" i="1"/>
  <c r="N3" i="1"/>
  <c r="N4" i="1"/>
  <c r="N5" i="1"/>
  <c r="N6" i="1"/>
  <c r="N7" i="1"/>
  <c r="N8" i="1"/>
  <c r="N9" i="1"/>
  <c r="N10" i="1"/>
  <c r="N11" i="1"/>
  <c r="N12" i="1"/>
  <c r="N13" i="1"/>
  <c r="P3" i="1"/>
  <c r="P4" i="1"/>
  <c r="P5" i="1"/>
  <c r="P6" i="1"/>
  <c r="P7" i="1"/>
  <c r="P8" i="1"/>
  <c r="P9" i="1"/>
  <c r="P10" i="1"/>
  <c r="P11" i="1"/>
  <c r="P12" i="1"/>
  <c r="P13" i="1"/>
  <c r="P2" i="1"/>
  <c r="D14" i="1"/>
  <c r="E14" i="1"/>
  <c r="N14" i="1" s="1"/>
  <c r="F14" i="1"/>
  <c r="P14" i="1" s="1"/>
  <c r="G14" i="1"/>
  <c r="L3" i="1"/>
  <c r="L4" i="1"/>
  <c r="L5" i="1"/>
  <c r="L6" i="1"/>
  <c r="L7" i="1"/>
  <c r="L8" i="1"/>
  <c r="L9" i="1"/>
  <c r="L10" i="1"/>
  <c r="L11" i="1"/>
  <c r="L12" i="1"/>
  <c r="L13" i="1"/>
  <c r="L2" i="1"/>
  <c r="H14" i="1"/>
  <c r="I14" i="1" l="1"/>
  <c r="C14" i="1"/>
  <c r="J14" i="1" l="1"/>
  <c r="J3" i="1"/>
  <c r="J4" i="1"/>
  <c r="J5" i="1"/>
  <c r="J6" i="1"/>
  <c r="J7" i="1"/>
  <c r="J8" i="1"/>
  <c r="J9" i="1"/>
  <c r="J10" i="1"/>
  <c r="J11" i="1"/>
  <c r="J12" i="1"/>
  <c r="J13" i="1"/>
  <c r="J2" i="1"/>
</calcChain>
</file>

<file path=xl/sharedStrings.xml><?xml version="1.0" encoding="utf-8"?>
<sst xmlns="http://schemas.openxmlformats.org/spreadsheetml/2006/main" count="15" uniqueCount="15">
  <si>
    <t>Mes</t>
  </si>
  <si>
    <t>Energía
kWh</t>
  </si>
  <si>
    <t>Costo unitario 
$/kWh</t>
  </si>
  <si>
    <t>Total</t>
  </si>
  <si>
    <t>Energía $</t>
  </si>
  <si>
    <t>Costo total $
(c/iva)</t>
  </si>
  <si>
    <t>Dem. Sum
$</t>
  </si>
  <si>
    <t>Dem HP
$</t>
  </si>
  <si>
    <t>Total neto</t>
  </si>
  <si>
    <t>Otros
$</t>
  </si>
  <si>
    <t>Costo Energía $ (s/iva)</t>
  </si>
  <si>
    <t xml:space="preserve">Pot Sum
kW </t>
  </si>
  <si>
    <t xml:space="preserve">Pot HP 
kW </t>
  </si>
  <si>
    <t>Pot HP
$ (s/iva)</t>
  </si>
  <si>
    <t>Pot Sum
$ (s/iva)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</si>
</sst>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" fontId="0" fillId="0" borderId="1" xfId="0" applyNumberFormat="1" applyBorder="1"/>
    <xf numFmtId="3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1" fontId="1" fillId="0" borderId="1" xfId="0" applyNumberFormat="1" applyFont="1" applyBorder="1"/>
    <xf numFmtId="3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83BC0-0B10-438E-9443-33A0DB67DE2F}">
  <dimension ref="B1:P15"/>
  <sheetViews>
    <sheetView tabSelected="1" topLeftCell="C1" workbookViewId="0">
      <selection activeCell="N14" sqref="N14"/>
    </sheetView>
  </sheetViews>
  <sheetFormatPr baseColWidth="10" defaultRowHeight="15" x14ac:dyDescent="0.25"/>
  <sheetData>
    <row r="1" spans="2:16" ht="45" x14ac:dyDescent="0.25">
      <c r="B1" s="2" t="s">
        <v>0</v>
      </c>
      <c r="C1" s="3" t="s">
        <v>1</v>
      </c>
      <c r="D1" s="3" t="s">
        <v>4</v>
      </c>
      <c r="E1" s="3" t="s">
        <v>6</v>
      </c>
      <c r="F1" s="3" t="s">
        <v>7</v>
      </c>
      <c r="G1" s="3" t="s">
        <v>9</v>
      </c>
      <c r="H1" s="3" t="s">
        <v>8</v>
      </c>
      <c r="I1" s="3" t="s">
        <v>5</v>
      </c>
      <c r="J1" s="3" t="s">
        <v>2</v>
      </c>
      <c r="L1" s="11" t="s">
        <v>10</v>
      </c>
      <c r="M1" s="11" t="s">
        <v>11</v>
      </c>
      <c r="N1" s="11" t="s">
        <v>14</v>
      </c>
      <c r="O1" s="11" t="s">
        <v>12</v>
      </c>
      <c r="P1" s="11" t="s">
        <v>13</v>
      </c>
    </row>
    <row r="2" spans="2:16" x14ac:dyDescent="0.25">
      <c r="B2" s="4">
        <v>42370</v>
      </c>
      <c r="C2" s="5">
        <v>22651.199999999997</v>
      </c>
      <c r="D2" s="5">
        <v>1576844</v>
      </c>
      <c r="E2" s="5">
        <v>169647</v>
      </c>
      <c r="F2" s="5">
        <v>245645</v>
      </c>
      <c r="G2" s="5">
        <v>417830</v>
      </c>
      <c r="H2" s="5">
        <v>2409966</v>
      </c>
      <c r="I2" s="5">
        <v>2867859.54</v>
      </c>
      <c r="J2" s="6">
        <f t="shared" ref="J2:J14" si="0">+I2/C2</f>
        <v>126.60960743801655</v>
      </c>
      <c r="L2" s="5">
        <f>D2/C2</f>
        <v>69.614148477784852</v>
      </c>
      <c r="M2" s="5">
        <v>114.97499999999999</v>
      </c>
      <c r="N2" s="5">
        <f t="shared" ref="N2:N13" si="1">E2/M2</f>
        <v>1475.512067840835</v>
      </c>
      <c r="O2" s="5">
        <v>36.225000000000001</v>
      </c>
      <c r="P2" s="5">
        <f>+F2/O2</f>
        <v>6781.0904071773639</v>
      </c>
    </row>
    <row r="3" spans="2:16" x14ac:dyDescent="0.25">
      <c r="B3" s="4">
        <v>42401</v>
      </c>
      <c r="C3" s="5">
        <v>6076.2000000000007</v>
      </c>
      <c r="D3" s="5">
        <v>415260</v>
      </c>
      <c r="E3" s="5">
        <v>168359</v>
      </c>
      <c r="F3" s="5">
        <v>245202</v>
      </c>
      <c r="G3" s="5">
        <v>353783</v>
      </c>
      <c r="H3" s="5">
        <v>1182604</v>
      </c>
      <c r="I3" s="5">
        <v>1407298.76</v>
      </c>
      <c r="J3" s="6">
        <f t="shared" si="0"/>
        <v>231.60836707152495</v>
      </c>
      <c r="L3" s="5">
        <f t="shared" ref="L3:L13" si="2">D3/C3</f>
        <v>68.342055890194516</v>
      </c>
      <c r="M3" s="5">
        <v>114.97499999999999</v>
      </c>
      <c r="N3" s="5">
        <f t="shared" si="1"/>
        <v>1464.3096325288107</v>
      </c>
      <c r="O3" s="5">
        <v>36.225000000000001</v>
      </c>
      <c r="P3" s="5">
        <f t="shared" ref="P3:P13" si="3">+F3/O3</f>
        <v>6768.8612836438924</v>
      </c>
    </row>
    <row r="4" spans="2:16" x14ac:dyDescent="0.25">
      <c r="B4" s="4">
        <v>42430</v>
      </c>
      <c r="C4" s="5">
        <v>18376.199999999997</v>
      </c>
      <c r="D4" s="5">
        <v>1319891</v>
      </c>
      <c r="E4" s="5">
        <v>168964</v>
      </c>
      <c r="F4" s="5">
        <v>248524</v>
      </c>
      <c r="G4" s="5">
        <v>386889</v>
      </c>
      <c r="H4" s="5">
        <v>2124268</v>
      </c>
      <c r="I4" s="5">
        <v>2527878.92</v>
      </c>
      <c r="J4" s="6">
        <f t="shared" si="0"/>
        <v>137.56265822095975</v>
      </c>
      <c r="L4" s="5">
        <f t="shared" si="2"/>
        <v>71.826112036220778</v>
      </c>
      <c r="M4" s="5">
        <v>114.97499999999999</v>
      </c>
      <c r="N4" s="5">
        <f t="shared" si="1"/>
        <v>1469.5716460100023</v>
      </c>
      <c r="O4" s="5">
        <v>36.225000000000001</v>
      </c>
      <c r="P4" s="5">
        <f t="shared" si="3"/>
        <v>6860.5659075224294</v>
      </c>
    </row>
    <row r="5" spans="2:16" x14ac:dyDescent="0.25">
      <c r="B5" s="4">
        <v>42461</v>
      </c>
      <c r="C5" s="5">
        <v>17551.199999999997</v>
      </c>
      <c r="D5" s="5">
        <v>1260143</v>
      </c>
      <c r="E5" s="5">
        <v>168626</v>
      </c>
      <c r="F5" s="5">
        <v>185401</v>
      </c>
      <c r="G5" s="5">
        <v>370414</v>
      </c>
      <c r="H5" s="5">
        <v>1984584</v>
      </c>
      <c r="I5" s="5">
        <v>2361654.96</v>
      </c>
      <c r="J5" s="6">
        <f t="shared" si="0"/>
        <v>134.55803363872559</v>
      </c>
      <c r="L5" s="5">
        <f t="shared" si="2"/>
        <v>71.798110670495475</v>
      </c>
      <c r="M5" s="5">
        <v>114.97499999999999</v>
      </c>
      <c r="N5" s="5">
        <f t="shared" si="1"/>
        <v>1466.6318764948903</v>
      </c>
      <c r="O5" s="5">
        <v>36.225000000000001</v>
      </c>
      <c r="P5" s="5">
        <f t="shared" si="3"/>
        <v>5118.0400276052451</v>
      </c>
    </row>
    <row r="6" spans="2:16" x14ac:dyDescent="0.25">
      <c r="B6" s="4">
        <v>42491</v>
      </c>
      <c r="C6" s="5">
        <v>16950.375</v>
      </c>
      <c r="D6" s="5">
        <v>1209651</v>
      </c>
      <c r="E6" s="5">
        <v>168728</v>
      </c>
      <c r="F6" s="5">
        <v>242816</v>
      </c>
      <c r="G6" s="5">
        <v>18840</v>
      </c>
      <c r="H6" s="5">
        <v>1640035</v>
      </c>
      <c r="I6" s="5">
        <v>1951641.65</v>
      </c>
      <c r="J6" s="6">
        <f t="shared" si="0"/>
        <v>115.13855298186618</v>
      </c>
      <c r="L6" s="5">
        <f t="shared" si="2"/>
        <v>71.364261852613879</v>
      </c>
      <c r="M6" s="5">
        <v>114.97499999999999</v>
      </c>
      <c r="N6" s="5">
        <f t="shared" si="1"/>
        <v>1467.5190258751904</v>
      </c>
      <c r="O6" s="5">
        <v>35.4</v>
      </c>
      <c r="P6" s="5">
        <f t="shared" si="3"/>
        <v>6859.2090395480227</v>
      </c>
    </row>
    <row r="7" spans="2:16" x14ac:dyDescent="0.25">
      <c r="B7" s="4">
        <v>42522</v>
      </c>
      <c r="C7" s="5">
        <v>20258.324999999997</v>
      </c>
      <c r="D7" s="5">
        <v>1431883</v>
      </c>
      <c r="E7" s="5">
        <v>168646</v>
      </c>
      <c r="F7" s="5">
        <v>297035</v>
      </c>
      <c r="G7" s="5">
        <v>21156</v>
      </c>
      <c r="H7" s="5">
        <v>1918720</v>
      </c>
      <c r="I7" s="5">
        <v>2258899.7999999998</v>
      </c>
      <c r="J7" s="6">
        <f t="shared" si="0"/>
        <v>111.50476655893318</v>
      </c>
      <c r="L7" s="5">
        <f t="shared" si="2"/>
        <v>70.681213772609539</v>
      </c>
      <c r="M7" s="5">
        <v>114.97499999999999</v>
      </c>
      <c r="N7" s="5">
        <f t="shared" si="1"/>
        <v>1466.8058273537727</v>
      </c>
      <c r="O7" s="5">
        <v>43.35</v>
      </c>
      <c r="P7" s="5">
        <f t="shared" si="3"/>
        <v>6852.0184544405993</v>
      </c>
    </row>
    <row r="8" spans="2:16" x14ac:dyDescent="0.25">
      <c r="B8" s="4">
        <v>42552</v>
      </c>
      <c r="C8" s="5">
        <v>20197.424999999999</v>
      </c>
      <c r="D8" s="5">
        <v>1426541</v>
      </c>
      <c r="E8" s="5">
        <v>169400</v>
      </c>
      <c r="F8" s="5">
        <v>394069</v>
      </c>
      <c r="G8" s="5">
        <v>35510</v>
      </c>
      <c r="H8" s="5">
        <v>2025520</v>
      </c>
      <c r="I8" s="5">
        <v>2410368.7999999998</v>
      </c>
      <c r="J8" s="6">
        <f t="shared" si="0"/>
        <v>119.34040106597746</v>
      </c>
      <c r="L8" s="5">
        <f t="shared" si="2"/>
        <v>70.629845141150426</v>
      </c>
      <c r="M8" s="5">
        <v>114.97499999999999</v>
      </c>
      <c r="N8" s="5">
        <f t="shared" si="1"/>
        <v>1473.3637747336379</v>
      </c>
      <c r="O8" s="5">
        <v>57.45</v>
      </c>
      <c r="P8" s="5">
        <f t="shared" si="3"/>
        <v>6859.3385552654481</v>
      </c>
    </row>
    <row r="9" spans="2:16" x14ac:dyDescent="0.25">
      <c r="B9" s="4">
        <v>42583</v>
      </c>
      <c r="C9" s="5">
        <v>20936.099999999999</v>
      </c>
      <c r="D9" s="5">
        <v>1426557</v>
      </c>
      <c r="E9" s="5">
        <v>169793</v>
      </c>
      <c r="F9" s="5">
        <v>308144</v>
      </c>
      <c r="G9" s="5">
        <v>43498</v>
      </c>
      <c r="H9" s="5">
        <v>1947992</v>
      </c>
      <c r="I9" s="5">
        <v>2318110.48</v>
      </c>
      <c r="J9" s="6">
        <f t="shared" si="0"/>
        <v>110.72312799423007</v>
      </c>
      <c r="L9" s="5">
        <f t="shared" si="2"/>
        <v>68.138621806353626</v>
      </c>
      <c r="M9" s="5">
        <v>114.97499999999999</v>
      </c>
      <c r="N9" s="5">
        <f t="shared" si="1"/>
        <v>1476.7819091106762</v>
      </c>
      <c r="O9" s="5">
        <v>46.125</v>
      </c>
      <c r="P9" s="5">
        <f t="shared" si="3"/>
        <v>6680.6287262872629</v>
      </c>
    </row>
    <row r="10" spans="2:16" x14ac:dyDescent="0.25">
      <c r="B10" s="4">
        <v>42614</v>
      </c>
      <c r="C10" s="5">
        <v>17097.375</v>
      </c>
      <c r="D10" s="5">
        <v>1179652</v>
      </c>
      <c r="E10" s="5">
        <v>163483</v>
      </c>
      <c r="F10" s="5">
        <v>243388</v>
      </c>
      <c r="G10" s="5">
        <v>10197</v>
      </c>
      <c r="H10" s="5">
        <v>1596720</v>
      </c>
      <c r="I10" s="5">
        <v>1853201.8</v>
      </c>
      <c r="J10" s="6">
        <f t="shared" si="0"/>
        <v>108.3910132403366</v>
      </c>
      <c r="L10" s="5">
        <f t="shared" si="2"/>
        <v>68.996088580849403</v>
      </c>
      <c r="M10" s="5">
        <v>110.925</v>
      </c>
      <c r="N10" s="5">
        <f t="shared" si="1"/>
        <v>1473.8156411990083</v>
      </c>
      <c r="O10" s="5">
        <v>36.450000000000003</v>
      </c>
      <c r="P10" s="5">
        <f t="shared" si="3"/>
        <v>6677.3113854595331</v>
      </c>
    </row>
    <row r="11" spans="2:16" x14ac:dyDescent="0.25">
      <c r="B11" s="4">
        <v>42644</v>
      </c>
      <c r="C11" s="5">
        <v>17482.201000000001</v>
      </c>
      <c r="D11" s="5">
        <v>1206305</v>
      </c>
      <c r="E11" s="5">
        <v>155123</v>
      </c>
      <c r="F11" s="5">
        <v>319141</v>
      </c>
      <c r="G11" s="5">
        <v>31341</v>
      </c>
      <c r="H11" s="5">
        <v>1711910</v>
      </c>
      <c r="I11" s="5">
        <v>2037172.9</v>
      </c>
      <c r="J11" s="6">
        <f t="shared" si="0"/>
        <v>116.52839937030811</v>
      </c>
      <c r="L11" s="5">
        <f t="shared" si="2"/>
        <v>69.001895127507112</v>
      </c>
      <c r="M11" s="5">
        <v>105.413</v>
      </c>
      <c r="N11" s="5">
        <f t="shared" si="1"/>
        <v>1471.573714816958</v>
      </c>
      <c r="O11" s="5">
        <v>51.787999999999997</v>
      </c>
      <c r="P11" s="5">
        <f t="shared" si="3"/>
        <v>6162.4507607940068</v>
      </c>
    </row>
    <row r="12" spans="2:16" x14ac:dyDescent="0.25">
      <c r="B12" s="4">
        <v>42675</v>
      </c>
      <c r="C12" s="5">
        <v>20632.201000000001</v>
      </c>
      <c r="D12" s="5">
        <v>1425633</v>
      </c>
      <c r="E12" s="5">
        <v>155698</v>
      </c>
      <c r="F12" s="5">
        <v>345988</v>
      </c>
      <c r="G12" s="5">
        <v>76665</v>
      </c>
      <c r="H12" s="5">
        <v>2003984</v>
      </c>
      <c r="I12" s="5">
        <v>2384740.96</v>
      </c>
      <c r="J12" s="6">
        <f t="shared" si="0"/>
        <v>115.58344938574415</v>
      </c>
      <c r="L12" s="5">
        <f t="shared" si="2"/>
        <v>69.097475349333791</v>
      </c>
      <c r="M12" s="5">
        <v>105.413</v>
      </c>
      <c r="N12" s="5">
        <f t="shared" si="1"/>
        <v>1477.0284500014229</v>
      </c>
      <c r="O12" s="5">
        <v>51.787999999999997</v>
      </c>
      <c r="P12" s="5">
        <f t="shared" si="3"/>
        <v>6680.8527071908557</v>
      </c>
    </row>
    <row r="13" spans="2:16" x14ac:dyDescent="0.25">
      <c r="B13" s="4">
        <v>42705</v>
      </c>
      <c r="C13" s="5">
        <v>20782.201000000001</v>
      </c>
      <c r="D13" s="5">
        <v>1436078</v>
      </c>
      <c r="E13" s="5">
        <v>155789</v>
      </c>
      <c r="F13" s="5">
        <v>346033</v>
      </c>
      <c r="G13" s="5">
        <v>53975</v>
      </c>
      <c r="H13" s="5">
        <v>1991875</v>
      </c>
      <c r="I13" s="5">
        <v>2370331.25</v>
      </c>
      <c r="J13" s="6">
        <f t="shared" si="0"/>
        <v>114.05583316223338</v>
      </c>
      <c r="L13" s="5">
        <f t="shared" si="2"/>
        <v>69.101343019442453</v>
      </c>
      <c r="M13" s="5">
        <v>105.413</v>
      </c>
      <c r="N13" s="5">
        <f t="shared" si="1"/>
        <v>1477.8917211349644</v>
      </c>
      <c r="O13" s="5">
        <v>51.787999999999997</v>
      </c>
      <c r="P13" s="5">
        <f t="shared" si="3"/>
        <v>6681.7216343554492</v>
      </c>
    </row>
    <row r="14" spans="2:16" x14ac:dyDescent="0.25">
      <c r="B14" s="7" t="s">
        <v>3</v>
      </c>
      <c r="C14" s="8">
        <f>SUM(C2:C13)</f>
        <v>218991.003</v>
      </c>
      <c r="D14" s="8">
        <f t="shared" ref="D14:G14" si="4">SUM(D2:D13)</f>
        <v>15314438</v>
      </c>
      <c r="E14" s="8">
        <f t="shared" si="4"/>
        <v>1982256</v>
      </c>
      <c r="F14" s="8">
        <f t="shared" si="4"/>
        <v>3421386</v>
      </c>
      <c r="G14" s="8">
        <f t="shared" si="4"/>
        <v>1820098</v>
      </c>
      <c r="H14" s="8">
        <f>SUM(H2:H13)</f>
        <v>22538178</v>
      </c>
      <c r="I14" s="8">
        <f>SUM(I2:I13)</f>
        <v>26749159.82</v>
      </c>
      <c r="J14" s="9">
        <f t="shared" si="0"/>
        <v>122.14730036192401</v>
      </c>
      <c r="L14" s="9">
        <f>D14/C14</f>
        <v>69.931813591446954</v>
      </c>
      <c r="M14" s="7"/>
      <c r="N14" s="10">
        <f>E14/SUM(M2:M14)</f>
        <v>1471.6473491496431</v>
      </c>
      <c r="O14" s="7"/>
      <c r="P14" s="10">
        <f>F14/SUM(O2:O14)</f>
        <v>6591.7705605937126</v>
      </c>
    </row>
    <row r="15" spans="2:16" x14ac:dyDescent="0.25">
      <c r="J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Energía Eléctrica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Villalobos</dc:creator>
  <cp:lastModifiedBy>Felipe Valenzuela</cp:lastModifiedBy>
  <dcterms:created xsi:type="dcterms:W3CDTF">2017-09-21T14:24:29Z</dcterms:created>
  <dcterms:modified xsi:type="dcterms:W3CDTF">2017-09-21T15:14:14Z</dcterms:modified>
</cp:coreProperties>
</file>