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encia\Desktop\Agencia\KFW\FCG\TRANSVERSAL\"/>
    </mc:Choice>
  </mc:AlternateContent>
  <bookViews>
    <workbookView xWindow="0" yWindow="0" windowWidth="19200" windowHeight="6950"/>
  </bookViews>
  <sheets>
    <sheet name="1-Antecedentes_Generales" sheetId="2" r:id="rId1"/>
    <sheet name="2-Antecedentes_PCG" sheetId="1" r:id="rId2"/>
  </sheets>
  <externalReferences>
    <externalReference r:id="rId3"/>
  </externalReferences>
  <definedNames>
    <definedName name="_ftn1" localSheetId="1">'2-Antecedentes_PCG'!#REF!</definedName>
    <definedName name="_ftn2" localSheetId="1">'2-Antecedentes_PCG'!#REF!</definedName>
    <definedName name="_ftnref1" localSheetId="1">'2-Antecedentes_PCG'!#REF!</definedName>
    <definedName name="_ftnref2" localSheetId="1">'2-Antecedentes_PCG'!#REF!</definedName>
    <definedName name="_xlnm.Print_Area" localSheetId="0">'1-Antecedentes_Generales'!$A$1:$H$47</definedName>
    <definedName name="Caracteristica">[1]Listas!$E$58:$E$63</definedName>
    <definedName name="CostoEnergia">[1]Listas!$F$58:$F$61</definedName>
    <definedName name="Fuente_de_energía">[1]Listas!$A$44:$A$55</definedName>
    <definedName name="Nombre_SECTOR">[1]Sectores!$E$6:$E$32</definedName>
    <definedName name="NomRegion">[1]Listas!$A$7:$A$22</definedName>
    <definedName name="Produccion">[1]Listas!$C$58:$C$74</definedName>
    <definedName name="TipoEnergia">[1]Listas!$B$58:$B$61</definedName>
    <definedName name="VentasCostos">[1]Listas!$D$58:$D$60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H4" i="1"/>
  <c r="E11" i="1"/>
  <c r="E12" i="1"/>
  <c r="E13" i="1"/>
  <c r="E14" i="1"/>
  <c r="E15" i="1"/>
  <c r="E16" i="1"/>
  <c r="E17" i="1"/>
  <c r="E18" i="1"/>
  <c r="E19" i="1"/>
  <c r="E21" i="1"/>
  <c r="E22" i="1"/>
  <c r="E23" i="1"/>
  <c r="G23" i="1"/>
  <c r="E24" i="1"/>
  <c r="G24" i="1"/>
  <c r="C33" i="1"/>
  <c r="E33" i="1"/>
  <c r="G33" i="1"/>
  <c r="I33" i="1"/>
  <c r="H89" i="1"/>
  <c r="H90" i="1"/>
  <c r="H91" i="1"/>
  <c r="H92" i="1"/>
  <c r="H93" i="1"/>
  <c r="H94" i="1"/>
  <c r="H95" i="1"/>
  <c r="H96" i="1"/>
  <c r="E97" i="1"/>
  <c r="F97" i="1"/>
  <c r="G97" i="1"/>
  <c r="H97" i="1"/>
  <c r="E99" i="1"/>
  <c r="E98" i="1"/>
  <c r="F99" i="1"/>
  <c r="F98" i="1"/>
  <c r="G99" i="1"/>
  <c r="G98" i="1"/>
  <c r="H98" i="1"/>
  <c r="H99" i="1"/>
  <c r="E142" i="1"/>
  <c r="F140" i="1"/>
  <c r="F141" i="1"/>
  <c r="F142" i="1"/>
  <c r="D146" i="1"/>
  <c r="D149" i="1"/>
</calcChain>
</file>

<file path=xl/sharedStrings.xml><?xml version="1.0" encoding="utf-8"?>
<sst xmlns="http://schemas.openxmlformats.org/spreadsheetml/2006/main" count="1541" uniqueCount="1199">
  <si>
    <t>Rechazo</t>
  </si>
  <si>
    <t>Reformulación</t>
  </si>
  <si>
    <t>Aprobación</t>
  </si>
  <si>
    <t>Evaluado por</t>
  </si>
  <si>
    <t>Resultado Evaluación Propuesta</t>
  </si>
  <si>
    <t>Días en Evaluación</t>
  </si>
  <si>
    <t>Fecha de Evaluación AChEE</t>
  </si>
  <si>
    <t>Fecha de Ingreso de la Propuesta</t>
  </si>
  <si>
    <t>Fecha de la Propuesta</t>
  </si>
  <si>
    <t>Fechas</t>
  </si>
  <si>
    <t>Overhead AChEE</t>
  </si>
  <si>
    <t>Aporte Empresarial ofrecido</t>
  </si>
  <si>
    <t>Cofinanciamiento solicitado</t>
  </si>
  <si>
    <t>Costo TOTAL según la propuesta</t>
  </si>
  <si>
    <t>Estructura de costos</t>
  </si>
  <si>
    <t>Plan de Financiamiento</t>
  </si>
  <si>
    <t>Plan de Implementacion</t>
  </si>
  <si>
    <t>no</t>
  </si>
  <si>
    <t>Elaboración de Ingenieria y Evaluación detallada</t>
  </si>
  <si>
    <t>si</t>
  </si>
  <si>
    <t>Analisis y Evaluación de alternativas</t>
  </si>
  <si>
    <t>Levantamiento de Informacion general</t>
  </si>
  <si>
    <t>Elementos de la Consultoría</t>
  </si>
  <si>
    <t>CG2013_P_</t>
  </si>
  <si>
    <t>ID_Propuesta</t>
  </si>
  <si>
    <t>Identificación Propuesta</t>
  </si>
  <si>
    <r>
      <t xml:space="preserve">Datos de Identificación y Seguimiento de la Propuesta </t>
    </r>
    <r>
      <rPr>
        <sz val="12"/>
        <rFont val="Arial"/>
        <family val="2"/>
      </rPr>
      <t>(se completa por la AChEE)</t>
    </r>
  </si>
  <si>
    <t>5.</t>
  </si>
  <si>
    <r>
      <rPr>
        <sz val="10"/>
        <rFont val="Arial"/>
      </rPr>
      <t>Área:</t>
    </r>
    <r>
      <rPr>
        <b/>
        <sz val="10"/>
        <rFont val="Arial"/>
        <family val="2"/>
      </rPr>
      <t xml:space="preserve"> I&amp;M</t>
    </r>
  </si>
  <si>
    <r>
      <t>Página: 5</t>
    </r>
    <r>
      <rPr>
        <b/>
        <sz val="10"/>
        <rFont val="Arial"/>
        <family val="2"/>
      </rPr>
      <t xml:space="preserve"> de 12</t>
    </r>
  </si>
  <si>
    <r>
      <t xml:space="preserve">Emitido: </t>
    </r>
    <r>
      <rPr>
        <b/>
        <sz val="10"/>
        <rFont val="Arial"/>
        <family val="2"/>
      </rPr>
      <t>02/05/2013</t>
    </r>
  </si>
  <si>
    <r>
      <t xml:space="preserve">Formulario: </t>
    </r>
    <r>
      <rPr>
        <b/>
        <sz val="10"/>
        <rFont val="Arial"/>
        <family val="2"/>
      </rPr>
      <t>CG_IM_AChEE</t>
    </r>
  </si>
  <si>
    <t>TOTAL</t>
  </si>
  <si>
    <t>Térmico</t>
  </si>
  <si>
    <t>Electricidad</t>
  </si>
  <si>
    <t>Fuente de energía</t>
  </si>
  <si>
    <t>8.</t>
  </si>
  <si>
    <t>7.</t>
  </si>
  <si>
    <t>6.</t>
  </si>
  <si>
    <t>4.</t>
  </si>
  <si>
    <t>3.</t>
  </si>
  <si>
    <t>2.</t>
  </si>
  <si>
    <t>Mejoramiento de la aislación de tuberias del sistema térmico</t>
  </si>
  <si>
    <t>1.</t>
  </si>
  <si>
    <t>años</t>
  </si>
  <si>
    <t>CLP</t>
  </si>
  <si>
    <t>CLP / año</t>
  </si>
  <si>
    <t>kWh / año</t>
  </si>
  <si>
    <t>Típo de Medida</t>
  </si>
  <si>
    <t>Área de Medida</t>
  </si>
  <si>
    <t>PRI previsto</t>
  </si>
  <si>
    <t>Inversión prevista</t>
  </si>
  <si>
    <t>Beneficios economicos 
anuales previstos</t>
  </si>
  <si>
    <t>Ahorro energético 
anual previsto</t>
  </si>
  <si>
    <t>Fuente de energía relacionada</t>
  </si>
  <si>
    <t xml:space="preserve">Descripción breve de medidas previstas de EE </t>
  </si>
  <si>
    <t xml:space="preserve">Caracterización de otras Medidas de Mejora de EE previstas  </t>
  </si>
  <si>
    <r>
      <rPr>
        <sz val="10"/>
        <rFont val="Arial"/>
      </rPr>
      <t xml:space="preserve">Área: </t>
    </r>
    <r>
      <rPr>
        <b/>
        <sz val="10"/>
        <rFont val="Arial"/>
        <family val="2"/>
      </rPr>
      <t>I&amp;M</t>
    </r>
  </si>
  <si>
    <t xml:space="preserve">Página: </t>
  </si>
  <si>
    <t xml:space="preserve">Emitido: </t>
  </si>
  <si>
    <r>
      <rPr>
        <sz val="10"/>
        <rFont val="Arial"/>
      </rPr>
      <t>Formulario:</t>
    </r>
    <r>
      <rPr>
        <b/>
        <sz val="10"/>
        <rFont val="Arial"/>
        <family val="2"/>
      </rPr>
      <t xml:space="preserve"> </t>
    </r>
  </si>
  <si>
    <t>Tasa Interna de Retorno del Proyecto de CG</t>
  </si>
  <si>
    <t>Valor Actual Neto (VAN) del Proyecto de CG</t>
  </si>
  <si>
    <r>
      <t>Período de Recuperación de Inversión (PRI) del PCG</t>
    </r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>:</t>
    </r>
  </si>
  <si>
    <t>Beneficios económicos netos anuales del PCG:</t>
  </si>
  <si>
    <t>Inversión total del PCG:</t>
  </si>
  <si>
    <t>Caracterización económica del PCG</t>
  </si>
  <si>
    <t>3.4</t>
  </si>
  <si>
    <r>
      <t>kWh</t>
    </r>
    <r>
      <rPr>
        <vertAlign val="subscript"/>
        <sz val="8"/>
        <rFont val="Arial"/>
        <family val="2"/>
      </rPr>
      <t>th</t>
    </r>
    <r>
      <rPr>
        <sz val="8"/>
        <rFont val="Arial"/>
        <family val="2"/>
      </rPr>
      <t xml:space="preserve"> / año</t>
    </r>
  </si>
  <si>
    <t>Diferencial en el consumo anual de combustible con el PCG</t>
  </si>
  <si>
    <t>Reducción de consumo de combustible en instalaciones existentes</t>
  </si>
  <si>
    <t>Consumo anual de combustible previsto por el PCG</t>
  </si>
  <si>
    <r>
      <t>kW</t>
    </r>
    <r>
      <rPr>
        <vertAlign val="subscript"/>
        <sz val="8"/>
        <rFont val="Arial"/>
        <family val="2"/>
      </rPr>
      <t>th</t>
    </r>
  </si>
  <si>
    <t>Potencia thermica prevista del equipo</t>
  </si>
  <si>
    <t>Potencia termica máxima demandada por la empresa</t>
  </si>
  <si>
    <t>Potencia termica base demandada por la empresa</t>
  </si>
  <si>
    <t>Típo de combustible a utilizar</t>
  </si>
  <si>
    <t>Caracterización térmica del PCG</t>
  </si>
  <si>
    <t>3.3</t>
  </si>
  <si>
    <t>horas / año</t>
  </si>
  <si>
    <t>Horas totales de de operación previsto</t>
  </si>
  <si>
    <t xml:space="preserve">Horas de operación a plena carga </t>
  </si>
  <si>
    <r>
      <t>kWh</t>
    </r>
    <r>
      <rPr>
        <vertAlign val="subscript"/>
        <sz val="10"/>
        <color indexed="8"/>
        <rFont val="Arial"/>
        <family val="2"/>
      </rPr>
      <t>el</t>
    </r>
    <r>
      <rPr>
        <sz val="8"/>
        <color indexed="8"/>
        <rFont val="Arial"/>
        <family val="2"/>
      </rPr>
      <t xml:space="preserve"> / año</t>
    </r>
  </si>
  <si>
    <r>
      <t xml:space="preserve">Energía eléctrica a generar adicionalmente con el PCG, </t>
    </r>
    <r>
      <rPr>
        <b/>
        <i/>
        <sz val="8"/>
        <rFont val="Arial"/>
        <family val="2"/>
      </rPr>
      <t>GE</t>
    </r>
    <r>
      <rPr>
        <b/>
        <i/>
        <vertAlign val="subscript"/>
        <sz val="8"/>
        <rFont val="Arial"/>
        <family val="2"/>
      </rPr>
      <t>el,CG</t>
    </r>
    <r>
      <rPr>
        <sz val="8"/>
        <rFont val="Arial"/>
        <family val="2"/>
      </rPr>
      <t>:</t>
    </r>
  </si>
  <si>
    <t xml:space="preserve">Energía electrica autogenerada anualmente según situacion inicial </t>
  </si>
  <si>
    <t>Energía eléctrica a generar anualmente con el PCG</t>
  </si>
  <si>
    <r>
      <t>kW</t>
    </r>
    <r>
      <rPr>
        <vertAlign val="subscript"/>
        <sz val="10"/>
        <color indexed="8"/>
        <rFont val="Arial"/>
        <family val="2"/>
      </rPr>
      <t>el</t>
    </r>
  </si>
  <si>
    <r>
      <t xml:space="preserve">Potencia eléctrica prevista del sistema de CG, </t>
    </r>
    <r>
      <rPr>
        <b/>
        <i/>
        <sz val="8"/>
        <color indexed="8"/>
        <rFont val="Arial"/>
        <family val="2"/>
      </rPr>
      <t>P</t>
    </r>
    <r>
      <rPr>
        <b/>
        <i/>
        <vertAlign val="subscript"/>
        <sz val="8"/>
        <color indexed="8"/>
        <rFont val="Arial"/>
        <family val="2"/>
      </rPr>
      <t>el,CG</t>
    </r>
    <r>
      <rPr>
        <sz val="8"/>
        <color indexed="8"/>
        <rFont val="Arial"/>
        <family val="2"/>
      </rPr>
      <t>:</t>
    </r>
  </si>
  <si>
    <r>
      <t>kW</t>
    </r>
    <r>
      <rPr>
        <vertAlign val="subscript"/>
        <sz val="8"/>
        <color indexed="8"/>
        <rFont val="Arial"/>
        <family val="2"/>
      </rPr>
      <t>el</t>
    </r>
  </si>
  <si>
    <t>Potencia electrica máxima demandada por la emprea</t>
  </si>
  <si>
    <t>Potencia electrica base demandada por la empresa</t>
  </si>
  <si>
    <t>Caracterización eléctrica del PCG</t>
  </si>
  <si>
    <t>3.2</t>
  </si>
  <si>
    <t>aún no definido</t>
  </si>
  <si>
    <t>alta tensión</t>
  </si>
  <si>
    <t>media tensión</t>
  </si>
  <si>
    <t>detalles:</t>
  </si>
  <si>
    <t>baja tensión</t>
  </si>
  <si>
    <t>en caso de si, en:</t>
  </si>
  <si>
    <t>El proyecto considera Inyección de electricidad a la red?</t>
  </si>
  <si>
    <t>Otro, especificar:</t>
  </si>
  <si>
    <t>Celda de Combustible</t>
  </si>
  <si>
    <t>Equipo de Ciclo Rankine Organico</t>
  </si>
  <si>
    <t>Instalacion de Ciclo combinado (Turbina de gas y de vapor)</t>
  </si>
  <si>
    <t>de condensación con extraccoón</t>
  </si>
  <si>
    <t>de contrapresión</t>
  </si>
  <si>
    <t>Turbina de vapor:</t>
  </si>
  <si>
    <t>Turbina de gas (solo)</t>
  </si>
  <si>
    <t>Motor de vapor</t>
  </si>
  <si>
    <t>Motor de combustión interna</t>
  </si>
  <si>
    <t>Tipo de equipo(s) de cogeneración a considerar</t>
  </si>
  <si>
    <t>Habilitar equipo existente de autogeneración electrica para aprovechar calor</t>
  </si>
  <si>
    <t>Instalar equipo nuevo de cogeneración</t>
  </si>
  <si>
    <t>Tipo de proyecto</t>
  </si>
  <si>
    <t>Caracterización general del PCG</t>
  </si>
  <si>
    <t>3.1</t>
  </si>
  <si>
    <t>Caracterización del proyecto de cogeneración (PCG)</t>
  </si>
  <si>
    <t>kWh_el</t>
  </si>
  <si>
    <t>kWh_th</t>
  </si>
  <si>
    <t>h/año</t>
  </si>
  <si>
    <t>kW_el</t>
  </si>
  <si>
    <t>Horas Punta</t>
  </si>
  <si>
    <t>Generación electrica anual</t>
  </si>
  <si>
    <t>Consumo anual de combustible</t>
  </si>
  <si>
    <t>Horas anuales de operación</t>
  </si>
  <si>
    <t>Potencia electrica instalada</t>
  </si>
  <si>
    <t>Tipo de generación</t>
  </si>
  <si>
    <t>Autogeneración electrica existente</t>
  </si>
  <si>
    <t>2.2</t>
  </si>
  <si>
    <t>Ventas anuales de la empresa</t>
  </si>
  <si>
    <t>kWh</t>
  </si>
  <si>
    <t>TOTAL Combustible</t>
  </si>
  <si>
    <t>kWh/kg</t>
  </si>
  <si>
    <t>kg</t>
  </si>
  <si>
    <t>leña (ejemplo)</t>
  </si>
  <si>
    <t>esp. unidad</t>
  </si>
  <si>
    <t>otro, especificar:</t>
  </si>
  <si>
    <t>pelets de leña</t>
  </si>
  <si>
    <t>Carbón</t>
  </si>
  <si>
    <t>kWh/l</t>
  </si>
  <si>
    <t>lts</t>
  </si>
  <si>
    <t>Kerosene/Parafina</t>
  </si>
  <si>
    <t>Petróleo (5 o 6)</t>
  </si>
  <si>
    <t>Diesel</t>
  </si>
  <si>
    <t>Gasolina</t>
  </si>
  <si>
    <t>GasLic.Petr.(GLP)</t>
  </si>
  <si>
    <t>kWh/m3</t>
  </si>
  <si>
    <t>m3</t>
  </si>
  <si>
    <t>Gas Natural</t>
  </si>
  <si>
    <t>kWh/kWh</t>
  </si>
  <si>
    <t>según BNE2007 de la CNE</t>
  </si>
  <si>
    <t>($)</t>
  </si>
  <si>
    <t>Factores de conversión</t>
  </si>
  <si>
    <t xml:space="preserve">Gasto energético </t>
  </si>
  <si>
    <t>unidad</t>
  </si>
  <si>
    <t>Cont. energético</t>
  </si>
  <si>
    <t>cantidad física</t>
  </si>
  <si>
    <t>Consumo anual</t>
  </si>
  <si>
    <t>hasta</t>
  </si>
  <si>
    <t>desde</t>
  </si>
  <si>
    <t>Periodo del consumo</t>
  </si>
  <si>
    <t>Fecha_Propuesta</t>
  </si>
  <si>
    <r>
      <t xml:space="preserve"> Datos anuales del consumo y del gasto energético </t>
    </r>
    <r>
      <rPr>
        <sz val="12"/>
        <rFont val="Arial"/>
        <family val="2"/>
      </rPr>
      <t>(preliminar)</t>
    </r>
  </si>
  <si>
    <t>2.1</t>
  </si>
  <si>
    <t>Antecedentes Energéticos de la Empresa beneficiaria</t>
  </si>
  <si>
    <r>
      <rPr>
        <b/>
        <u/>
        <sz val="18"/>
        <rFont val="Arial"/>
        <family val="2"/>
      </rPr>
      <t xml:space="preserve">Formulario Cogeneración
</t>
    </r>
    <r>
      <rPr>
        <b/>
        <sz val="12"/>
        <rFont val="Arial"/>
        <family val="2"/>
      </rPr>
      <t>Área Industria y Minería, AChEE</t>
    </r>
  </si>
  <si>
    <t>2.1.2.99</t>
  </si>
  <si>
    <t>2.1.2.12</t>
  </si>
  <si>
    <t>5.1.2.99</t>
  </si>
  <si>
    <t>2.1.2.11</t>
  </si>
  <si>
    <t>1.1.1.99</t>
  </si>
  <si>
    <t>55.7.2.9</t>
  </si>
  <si>
    <t>5.1.2.11</t>
  </si>
  <si>
    <t>2.1.2.9</t>
  </si>
  <si>
    <t>1.1.1.9</t>
  </si>
  <si>
    <t>55.7.2.8</t>
  </si>
  <si>
    <t>47.1.2.8</t>
  </si>
  <si>
    <t>5.1.2.9</t>
  </si>
  <si>
    <t>2.1.2.8</t>
  </si>
  <si>
    <t>1.2.1.9</t>
  </si>
  <si>
    <t>1.1.1.8</t>
  </si>
  <si>
    <t>55.7.2.7</t>
  </si>
  <si>
    <t>47.1.2.7</t>
  </si>
  <si>
    <t>5.1.2.8</t>
  </si>
  <si>
    <t>2.1.2.7</t>
  </si>
  <si>
    <t>1.2.1.7</t>
  </si>
  <si>
    <t>1.1.1.7</t>
  </si>
  <si>
    <t>55.7.2.6</t>
  </si>
  <si>
    <t>55.3.2.6</t>
  </si>
  <si>
    <t>47.1.2.6</t>
  </si>
  <si>
    <t>47.1.1.6</t>
  </si>
  <si>
    <t>12.1.2.6</t>
  </si>
  <si>
    <t>5.1.2.7</t>
  </si>
  <si>
    <t>3.1.1.6</t>
  </si>
  <si>
    <t>2.1.2.6</t>
  </si>
  <si>
    <t>1.2.1.6</t>
  </si>
  <si>
    <t>1.1.1.6</t>
  </si>
  <si>
    <t>79.1.2.9</t>
  </si>
  <si>
    <t>78.4.1.5</t>
  </si>
  <si>
    <t>55.7.5.5</t>
  </si>
  <si>
    <t>55.7.3.5</t>
  </si>
  <si>
    <t>55.7.2.5</t>
  </si>
  <si>
    <t>55.5.3.5</t>
  </si>
  <si>
    <t>55.3.2.5</t>
  </si>
  <si>
    <t>47.1.2.5</t>
  </si>
  <si>
    <t>47.1.1.5</t>
  </si>
  <si>
    <t>46.2.4.9</t>
  </si>
  <si>
    <t>12.1.2.5</t>
  </si>
  <si>
    <t>5.1.2.5</t>
  </si>
  <si>
    <t>3.1.1.5</t>
  </si>
  <si>
    <t>2.1.2.5</t>
  </si>
  <si>
    <t>1.2.1.5</t>
  </si>
  <si>
    <t>1.1.4.9</t>
  </si>
  <si>
    <t>1.1.3.9</t>
  </si>
  <si>
    <t>1.1.1.5</t>
  </si>
  <si>
    <t>79.4.4.9</t>
  </si>
  <si>
    <t>79.1.2.4</t>
  </si>
  <si>
    <t>78.4.1.4</t>
  </si>
  <si>
    <t>71.4.6.4</t>
  </si>
  <si>
    <t>69.2.5.9</t>
  </si>
  <si>
    <t>55.7.6.9</t>
  </si>
  <si>
    <t>55.7.5.4</t>
  </si>
  <si>
    <t>55.7.3.4</t>
  </si>
  <si>
    <t>55.7.2.4</t>
  </si>
  <si>
    <t>55.5.4.4</t>
  </si>
  <si>
    <t>55.5.3.4</t>
  </si>
  <si>
    <t>55.3.2.4</t>
  </si>
  <si>
    <t>47.1.2.4</t>
  </si>
  <si>
    <t>47.1.1.4</t>
  </si>
  <si>
    <t>46.2.4.4</t>
  </si>
  <si>
    <t>30.2.1.4</t>
  </si>
  <si>
    <t>30.1.1.4</t>
  </si>
  <si>
    <t>12.1.2.4</t>
  </si>
  <si>
    <t>12.1.1.4</t>
  </si>
  <si>
    <t>5.1.2.4</t>
  </si>
  <si>
    <t>3.2.2.4</t>
  </si>
  <si>
    <t>3.1.2.9</t>
  </si>
  <si>
    <t>3.1.1.4</t>
  </si>
  <si>
    <t>2.1.2.4</t>
  </si>
  <si>
    <t>1.2.2.9</t>
  </si>
  <si>
    <t>1.2.1.4</t>
  </si>
  <si>
    <t>1.1.6.9</t>
  </si>
  <si>
    <t>1.1.5.9</t>
  </si>
  <si>
    <t>1.1.4.4</t>
  </si>
  <si>
    <t>1.1.3.4</t>
  </si>
  <si>
    <t>1.1.1.4</t>
  </si>
  <si>
    <t>79.4.4.3</t>
  </si>
  <si>
    <t>79.4.3.9</t>
  </si>
  <si>
    <t>79.3.3.3</t>
  </si>
  <si>
    <t>79.1.2.3</t>
  </si>
  <si>
    <t>78.4.1.3</t>
  </si>
  <si>
    <t>78.1.4.3</t>
  </si>
  <si>
    <t>71.4.6.3</t>
  </si>
  <si>
    <t>71.4.4.3</t>
  </si>
  <si>
    <t>71.2.1.3</t>
  </si>
  <si>
    <t>69.2.5.3</t>
  </si>
  <si>
    <t>69.1.1.3</t>
  </si>
  <si>
    <t>66.4.1.3</t>
  </si>
  <si>
    <t>66.1.1.3</t>
  </si>
  <si>
    <t>59.2.2.9</t>
  </si>
  <si>
    <t>55.7.6.3</t>
  </si>
  <si>
    <t>55.7.5.3</t>
  </si>
  <si>
    <t>55.7.4.3</t>
  </si>
  <si>
    <t>55.7.3.3</t>
  </si>
  <si>
    <t>55.7.2.3</t>
  </si>
  <si>
    <t>55.6.2.3</t>
  </si>
  <si>
    <t>55.5.4.3</t>
  </si>
  <si>
    <t>55.5.3.3</t>
  </si>
  <si>
    <t>55.4.2.3</t>
  </si>
  <si>
    <t>55.3.2.3</t>
  </si>
  <si>
    <t>47.3.3.3</t>
  </si>
  <si>
    <t>47.1.3.9</t>
  </si>
  <si>
    <t>47.1.2.3</t>
  </si>
  <si>
    <t>47.1.1.3</t>
  </si>
  <si>
    <t>46.2.4.3</t>
  </si>
  <si>
    <t>46.2.3.3</t>
  </si>
  <si>
    <t>30.2.5.9</t>
  </si>
  <si>
    <t>30.2.4.9</t>
  </si>
  <si>
    <t>30.2.1.3</t>
  </si>
  <si>
    <t>30.1.1.3</t>
  </si>
  <si>
    <t>12.1.2.3</t>
  </si>
  <si>
    <t>12.1.1.3</t>
  </si>
  <si>
    <t>5.1.2.3</t>
  </si>
  <si>
    <t>3.2.3.9</t>
  </si>
  <si>
    <t>3.2.2.3</t>
  </si>
  <si>
    <t>3.2.1.3</t>
  </si>
  <si>
    <t>3.1.2.3</t>
  </si>
  <si>
    <t>3.1.1.3</t>
  </si>
  <si>
    <t>2.1.2.3</t>
  </si>
  <si>
    <t>1.2.2.3</t>
  </si>
  <si>
    <t>1.2.1.3</t>
  </si>
  <si>
    <t>1.1.6.3</t>
  </si>
  <si>
    <t>1.1.5.3</t>
  </si>
  <si>
    <t>1.1.4.3</t>
  </si>
  <si>
    <t>1.1.3.3</t>
  </si>
  <si>
    <t>1.1.1.3</t>
  </si>
  <si>
    <t>79.4.4.2</t>
  </si>
  <si>
    <t>79.4.3.2</t>
  </si>
  <si>
    <t>79.3.3.2</t>
  </si>
  <si>
    <t>79.3.2.2</t>
  </si>
  <si>
    <t>79.3.1.2</t>
  </si>
  <si>
    <t>79.1.2.2</t>
  </si>
  <si>
    <t>79.1.1.2</t>
  </si>
  <si>
    <t>78.4.2.2</t>
  </si>
  <si>
    <t>78.4.1.2</t>
  </si>
  <si>
    <t>78.1.5.9</t>
  </si>
  <si>
    <t>78.1.4.2</t>
  </si>
  <si>
    <t>78.1.3.2</t>
  </si>
  <si>
    <t>78.1.1.2</t>
  </si>
  <si>
    <t>75.4.2.2</t>
  </si>
  <si>
    <t>75.1.2.2</t>
  </si>
  <si>
    <t>71.4.6.2</t>
  </si>
  <si>
    <t>71.4.4.2</t>
  </si>
  <si>
    <t>71.2.1.2</t>
  </si>
  <si>
    <t>71.1.4.2</t>
  </si>
  <si>
    <t>71.1.2.2</t>
  </si>
  <si>
    <t>71.1.1.2</t>
  </si>
  <si>
    <t>69.2.5.2</t>
  </si>
  <si>
    <t>69.1.1.2</t>
  </si>
  <si>
    <t>67.1.1.2</t>
  </si>
  <si>
    <t>66.4.1.2</t>
  </si>
  <si>
    <t>66.1.1.2</t>
  </si>
  <si>
    <t>64.2.1.2</t>
  </si>
  <si>
    <t>64.1.2.2</t>
  </si>
  <si>
    <t>59.2.2.2</t>
  </si>
  <si>
    <t>55.7.6.2</t>
  </si>
  <si>
    <t>55.7.5.2</t>
  </si>
  <si>
    <t>55.7.4.2</t>
  </si>
  <si>
    <t>55.7.3.2</t>
  </si>
  <si>
    <t>55.7.2.2</t>
  </si>
  <si>
    <t>55.7.1.2</t>
  </si>
  <si>
    <t>55.6.5.9</t>
  </si>
  <si>
    <t>55.6.3.2</t>
  </si>
  <si>
    <t>55.6.2.2</t>
  </si>
  <si>
    <t>55.5.4.2</t>
  </si>
  <si>
    <t>55.5.3.2</t>
  </si>
  <si>
    <t>55.4.2.2</t>
  </si>
  <si>
    <t>55.4.1.2</t>
  </si>
  <si>
    <t>55.3.2.2</t>
  </si>
  <si>
    <t>55.3.1.2</t>
  </si>
  <si>
    <t>55.2.1.2</t>
  </si>
  <si>
    <t>55.1.4.2</t>
  </si>
  <si>
    <t>55.1.3.2</t>
  </si>
  <si>
    <t>55.1.1.2</t>
  </si>
  <si>
    <t>48.2.5.2</t>
  </si>
  <si>
    <t>47.4.1.2</t>
  </si>
  <si>
    <t>47.3.3.2</t>
  </si>
  <si>
    <t>47.2.6.2</t>
  </si>
  <si>
    <t>47.2.5.2</t>
  </si>
  <si>
    <t>47.1.3.2</t>
  </si>
  <si>
    <t>47.1.2.2</t>
  </si>
  <si>
    <t>47.1.1.2</t>
  </si>
  <si>
    <t>46.2.4.2</t>
  </si>
  <si>
    <t>46.2.3.2</t>
  </si>
  <si>
    <t>46.1.2.2</t>
  </si>
  <si>
    <t>46.1.1.2</t>
  </si>
  <si>
    <t>30.2.5.2</t>
  </si>
  <si>
    <t>30.2.4.2</t>
  </si>
  <si>
    <t>30.2.1.2</t>
  </si>
  <si>
    <t>30.1.1.2</t>
  </si>
  <si>
    <t>12.1.2.2</t>
  </si>
  <si>
    <t>12.1.1.2</t>
  </si>
  <si>
    <t>5.1.2.2</t>
  </si>
  <si>
    <t>5.1.1.2</t>
  </si>
  <si>
    <t>3.2.3.2</t>
  </si>
  <si>
    <t>3.2.2.2</t>
  </si>
  <si>
    <t>3.2.1.2</t>
  </si>
  <si>
    <t>3.1.2.2</t>
  </si>
  <si>
    <t>3.1.1.2</t>
  </si>
  <si>
    <t>2.1.2.2</t>
  </si>
  <si>
    <t>2.1.1.2</t>
  </si>
  <si>
    <t>1.2.2.2</t>
  </si>
  <si>
    <t>1.2.1.2</t>
  </si>
  <si>
    <t>1.1.6.2</t>
  </si>
  <si>
    <t>1.1.5.2</t>
  </si>
  <si>
    <t>1.1.4.2</t>
  </si>
  <si>
    <t>1.1.3.2</t>
  </si>
  <si>
    <t>1.1.2.2</t>
  </si>
  <si>
    <t>1.1.1.2</t>
  </si>
  <si>
    <t>79.4.4.1</t>
  </si>
  <si>
    <t>79.4.3.1</t>
  </si>
  <si>
    <t>79.4.2.1</t>
  </si>
  <si>
    <t>79.4.1.1</t>
  </si>
  <si>
    <t>79.3.3.1</t>
  </si>
  <si>
    <t>79.3.2.1</t>
  </si>
  <si>
    <t>79.3.1.1</t>
  </si>
  <si>
    <t>79.1.2.1</t>
  </si>
  <si>
    <t>79.1.1.1</t>
  </si>
  <si>
    <t>78.4.2.1</t>
  </si>
  <si>
    <t>78.4.1.1</t>
  </si>
  <si>
    <t>78.1.5.1</t>
  </si>
  <si>
    <t>78.1.4.1</t>
  </si>
  <si>
    <t>78.1.3.1</t>
  </si>
  <si>
    <t>78.1.2.1</t>
  </si>
  <si>
    <t>78.1.1.1</t>
  </si>
  <si>
    <t>75.4.2.1</t>
  </si>
  <si>
    <t>75.1.2.1</t>
  </si>
  <si>
    <t>71.4.6.1</t>
  </si>
  <si>
    <t>71.4.4.1</t>
  </si>
  <si>
    <t>71.4.3.2</t>
  </si>
  <si>
    <t>71.4.2.1</t>
  </si>
  <si>
    <t>71.4.1.1</t>
  </si>
  <si>
    <t>71.2.2.1</t>
  </si>
  <si>
    <t>71.2.1.1</t>
  </si>
  <si>
    <t>71.1.4.1</t>
  </si>
  <si>
    <t>71.1.3.1</t>
  </si>
  <si>
    <t>71.1.2.1</t>
  </si>
  <si>
    <t>71.1.1.1</t>
  </si>
  <si>
    <t>69.2.5.1</t>
  </si>
  <si>
    <t>69.1.1.1</t>
  </si>
  <si>
    <t>67.1.1.1</t>
  </si>
  <si>
    <t>66.4.2.1</t>
  </si>
  <si>
    <t>66.4.1.1</t>
  </si>
  <si>
    <t>66.1.1.1</t>
  </si>
  <si>
    <t>64.2.1.1</t>
  </si>
  <si>
    <t>64.1.2.1</t>
  </si>
  <si>
    <t>64.1.1.1</t>
  </si>
  <si>
    <t>59.2.2.1</t>
  </si>
  <si>
    <t>55.7.6.1</t>
  </si>
  <si>
    <t>55.7.5.1</t>
  </si>
  <si>
    <t>55.7.4.1</t>
  </si>
  <si>
    <t>55.7.3.1</t>
  </si>
  <si>
    <t>55.7.2.1</t>
  </si>
  <si>
    <t>55.7.1.1</t>
  </si>
  <si>
    <t>55.6.5.1</t>
  </si>
  <si>
    <t>55.6.3.1</t>
  </si>
  <si>
    <t>55.6.2.1</t>
  </si>
  <si>
    <t>55.5.4.1</t>
  </si>
  <si>
    <t>55.5.3.1</t>
  </si>
  <si>
    <t>55.5.2.1</t>
  </si>
  <si>
    <t>55.5.1.1</t>
  </si>
  <si>
    <t>55.4.2.1</t>
  </si>
  <si>
    <t>55.4.1.1</t>
  </si>
  <si>
    <t>55.3.2.1</t>
  </si>
  <si>
    <t>55.3.1.1</t>
  </si>
  <si>
    <t>55.2.1.1</t>
  </si>
  <si>
    <t>55.1.5.1</t>
  </si>
  <si>
    <t>55.1.4.1</t>
  </si>
  <si>
    <t>55.1.3.1</t>
  </si>
  <si>
    <t>55.1.2.1</t>
  </si>
  <si>
    <t>55.1.1.1</t>
  </si>
  <si>
    <t>50.6.2.1</t>
  </si>
  <si>
    <t>50.6.1.1</t>
  </si>
  <si>
    <t>48.2.5.1</t>
  </si>
  <si>
    <t>48.2.4.1</t>
  </si>
  <si>
    <t>48.2.3.1</t>
  </si>
  <si>
    <t>48.1.2.1</t>
  </si>
  <si>
    <t>47.4.4.1</t>
  </si>
  <si>
    <t>47.4.2.1</t>
  </si>
  <si>
    <t>47.4.1.1</t>
  </si>
  <si>
    <t>47.3.3.1</t>
  </si>
  <si>
    <t>47.3.2.1</t>
  </si>
  <si>
    <t>47.3.1.1</t>
  </si>
  <si>
    <t>47.2.6.1</t>
  </si>
  <si>
    <t>47.2.5.1</t>
  </si>
  <si>
    <t>47.2.2.1</t>
  </si>
  <si>
    <t>47.1.3.1</t>
  </si>
  <si>
    <t>47.1.2.1</t>
  </si>
  <si>
    <t>47.1.1.1</t>
  </si>
  <si>
    <t>46.2.4.1</t>
  </si>
  <si>
    <t>46.2.3.1</t>
  </si>
  <si>
    <t>46.2.1.1</t>
  </si>
  <si>
    <t>46.1.3.1</t>
  </si>
  <si>
    <t>46.1.2.1</t>
  </si>
  <si>
    <t>46.1.1.1</t>
  </si>
  <si>
    <t>30.2.5.1</t>
  </si>
  <si>
    <t>30.2.4.1</t>
  </si>
  <si>
    <t>30.2.1.1</t>
  </si>
  <si>
    <t>30.1.1.1</t>
  </si>
  <si>
    <t>12.1.2.1</t>
  </si>
  <si>
    <t>12.1.1.1</t>
  </si>
  <si>
    <t>5.1.2.1</t>
  </si>
  <si>
    <t>5.1.1.1</t>
  </si>
  <si>
    <t>3.2.3.1</t>
  </si>
  <si>
    <t>3.2.2.1</t>
  </si>
  <si>
    <t>3.2.1.1</t>
  </si>
  <si>
    <t>3.1.2.1</t>
  </si>
  <si>
    <t>3.1.1.1</t>
  </si>
  <si>
    <t>2.1.2.1</t>
  </si>
  <si>
    <t>2.1.1.1</t>
  </si>
  <si>
    <t>1.2.2.1</t>
  </si>
  <si>
    <t>1.2.1.1</t>
  </si>
  <si>
    <t>1.1.6.1</t>
  </si>
  <si>
    <t>1.1.5.1</t>
  </si>
  <si>
    <t>1.1.4.1</t>
  </si>
  <si>
    <t>1.1.3.1</t>
  </si>
  <si>
    <t>1.1.2.1</t>
  </si>
  <si>
    <t>1.1.1.1</t>
  </si>
  <si>
    <t>CAE Nivel 4</t>
  </si>
  <si>
    <t>79.4.4</t>
  </si>
  <si>
    <t>79.4.3</t>
  </si>
  <si>
    <t>79.4.2</t>
  </si>
  <si>
    <t>79.4.1</t>
  </si>
  <si>
    <t>79.3.3</t>
  </si>
  <si>
    <t>79.3.2</t>
  </si>
  <si>
    <t>79.3.1</t>
  </si>
  <si>
    <t>79.1.2</t>
  </si>
  <si>
    <t>79.1.1</t>
  </si>
  <si>
    <t>78.4.2</t>
  </si>
  <si>
    <t>78.4.1</t>
  </si>
  <si>
    <t>78.1.5</t>
  </si>
  <si>
    <t>78.1.4</t>
  </si>
  <si>
    <t>78.1.3</t>
  </si>
  <si>
    <t>78.1.2</t>
  </si>
  <si>
    <t>78.1.1</t>
  </si>
  <si>
    <t>75.4.2</t>
  </si>
  <si>
    <t>75.1.2</t>
  </si>
  <si>
    <t>71.4.6</t>
  </si>
  <si>
    <t>71.4.4</t>
  </si>
  <si>
    <t>71.4.3</t>
  </si>
  <si>
    <t>71.4.2</t>
  </si>
  <si>
    <t>71.4.1</t>
  </si>
  <si>
    <t>71.2.2</t>
  </si>
  <si>
    <t>71.2.1</t>
  </si>
  <si>
    <t>71.1.4</t>
  </si>
  <si>
    <t>71.1.3</t>
  </si>
  <si>
    <t>71.1.2</t>
  </si>
  <si>
    <t>71.1.1</t>
  </si>
  <si>
    <t>69.2.5</t>
  </si>
  <si>
    <t>69.1.1</t>
  </si>
  <si>
    <t>67.1.1</t>
  </si>
  <si>
    <t>66.4.2</t>
  </si>
  <si>
    <t>66.4.1</t>
  </si>
  <si>
    <t>66.1.1</t>
  </si>
  <si>
    <t>64.2.1</t>
  </si>
  <si>
    <t>64.1.2</t>
  </si>
  <si>
    <t>64.1.1</t>
  </si>
  <si>
    <t>59.2.2</t>
  </si>
  <si>
    <t>55.7.6</t>
  </si>
  <si>
    <t>55.7.5</t>
  </si>
  <si>
    <t>55.7.4</t>
  </si>
  <si>
    <t>55.7.3</t>
  </si>
  <si>
    <t>55.7.2</t>
  </si>
  <si>
    <t>55.7.1</t>
  </si>
  <si>
    <t>55.6.5</t>
  </si>
  <si>
    <t>55.6.3</t>
  </si>
  <si>
    <t>55.6.2</t>
  </si>
  <si>
    <t>55.5.4</t>
  </si>
  <si>
    <t>55.5.3</t>
  </si>
  <si>
    <t>55.5.2</t>
  </si>
  <si>
    <t>55.5.1</t>
  </si>
  <si>
    <t>55.4.2</t>
  </si>
  <si>
    <t>55.4.1</t>
  </si>
  <si>
    <t>55.3.2</t>
  </si>
  <si>
    <t>55.3.1</t>
  </si>
  <si>
    <t>55.2.1</t>
  </si>
  <si>
    <t>55.1.5</t>
  </si>
  <si>
    <t>55.1.4</t>
  </si>
  <si>
    <t>55.1.3</t>
  </si>
  <si>
    <t>55.1.2</t>
  </si>
  <si>
    <t>55.1.1</t>
  </si>
  <si>
    <t>50.6.2</t>
  </si>
  <si>
    <t>50.6.1</t>
  </si>
  <si>
    <t>48.2.5</t>
  </si>
  <si>
    <t>48.2.4</t>
  </si>
  <si>
    <t>48.2.3</t>
  </si>
  <si>
    <t>48.1.2</t>
  </si>
  <si>
    <t>47.4.4</t>
  </si>
  <si>
    <t>47.4.2</t>
  </si>
  <si>
    <t>47.4.1</t>
  </si>
  <si>
    <t>47.3.3</t>
  </si>
  <si>
    <t>47.3.2</t>
  </si>
  <si>
    <t>47.3.1</t>
  </si>
  <si>
    <t>47.2.6</t>
  </si>
  <si>
    <t>47.2.5</t>
  </si>
  <si>
    <t>47.2.2</t>
  </si>
  <si>
    <t>47.1.3</t>
  </si>
  <si>
    <t>47.1.2</t>
  </si>
  <si>
    <t>47.1.1</t>
  </si>
  <si>
    <t>46.2.4</t>
  </si>
  <si>
    <t>46.2.3</t>
  </si>
  <si>
    <t>46.2.1</t>
  </si>
  <si>
    <t>46.1.3</t>
  </si>
  <si>
    <t>46.1.2</t>
  </si>
  <si>
    <t>46.1.1</t>
  </si>
  <si>
    <t>30.2.5</t>
  </si>
  <si>
    <t>30.2.4</t>
  </si>
  <si>
    <t>30.2.1</t>
  </si>
  <si>
    <t>30.1.1</t>
  </si>
  <si>
    <t>12.1.2</t>
  </si>
  <si>
    <t>12.1.1</t>
  </si>
  <si>
    <t>5.1.2</t>
  </si>
  <si>
    <t>5.1.1</t>
  </si>
  <si>
    <t>3.2.3</t>
  </si>
  <si>
    <t>3.2.2</t>
  </si>
  <si>
    <t>3.2.1</t>
  </si>
  <si>
    <t>3.1.2</t>
  </si>
  <si>
    <t>3.1.1</t>
  </si>
  <si>
    <t>2.1.2</t>
  </si>
  <si>
    <t>2.1.1</t>
  </si>
  <si>
    <t>1.2.2</t>
  </si>
  <si>
    <t>1.2.1</t>
  </si>
  <si>
    <t>1.1.6</t>
  </si>
  <si>
    <t>1.1.5</t>
  </si>
  <si>
    <t>1.1.4</t>
  </si>
  <si>
    <t>1.1.3</t>
  </si>
  <si>
    <t>1.1.2</t>
  </si>
  <si>
    <t>1.1.1</t>
  </si>
  <si>
    <t>CAE Nivel 3</t>
  </si>
  <si>
    <t>12.4.99</t>
  </si>
  <si>
    <t>12.2.11</t>
  </si>
  <si>
    <t>12.4.9</t>
  </si>
  <si>
    <t>12.2.9</t>
  </si>
  <si>
    <t>12.4.8</t>
  </si>
  <si>
    <t>12.2.8</t>
  </si>
  <si>
    <t>39.5.9</t>
  </si>
  <si>
    <t>12.4.7</t>
  </si>
  <si>
    <t>12.2.7</t>
  </si>
  <si>
    <t>59.1.7</t>
  </si>
  <si>
    <t>39.5.6</t>
  </si>
  <si>
    <t>12.4.6</t>
  </si>
  <si>
    <t>12.2.6</t>
  </si>
  <si>
    <t>77.1.5</t>
  </si>
  <si>
    <t>71.4.5</t>
  </si>
  <si>
    <t>59.1.5</t>
  </si>
  <si>
    <t>57.2.9</t>
  </si>
  <si>
    <t>39.5.5</t>
  </si>
  <si>
    <t>12.4.5</t>
  </si>
  <si>
    <t>12.2.5</t>
  </si>
  <si>
    <t>77.1.4</t>
  </si>
  <si>
    <t>75.4.9</t>
  </si>
  <si>
    <t>75.3.9</t>
  </si>
  <si>
    <t>73.1.4</t>
  </si>
  <si>
    <t>71.3.9</t>
  </si>
  <si>
    <t>69.2.4</t>
  </si>
  <si>
    <t>64.2.4</t>
  </si>
  <si>
    <t>63.4.4</t>
  </si>
  <si>
    <t>59.1.4</t>
  </si>
  <si>
    <t>57.2.4</t>
  </si>
  <si>
    <t>57.1.9</t>
  </si>
  <si>
    <t>55.6.4</t>
  </si>
  <si>
    <t>50.5.9</t>
  </si>
  <si>
    <t>47.2.4</t>
  </si>
  <si>
    <t>47.1.4</t>
  </si>
  <si>
    <t>43.7.9</t>
  </si>
  <si>
    <t>43.1.9</t>
  </si>
  <si>
    <t>39.5.4</t>
  </si>
  <si>
    <t>39.2.9</t>
  </si>
  <si>
    <t>38.1.9</t>
  </si>
  <si>
    <t>36.2.9</t>
  </si>
  <si>
    <t>36.1.9</t>
  </si>
  <si>
    <t>31.1.4</t>
  </si>
  <si>
    <t>12.4.4</t>
  </si>
  <si>
    <t>12.2.4</t>
  </si>
  <si>
    <t>90.3.3</t>
  </si>
  <si>
    <t>90.2.3</t>
  </si>
  <si>
    <t>78.3.3</t>
  </si>
  <si>
    <t>77.3.9</t>
  </si>
  <si>
    <t>77.2.3</t>
  </si>
  <si>
    <t>77.1.3</t>
  </si>
  <si>
    <t>75.4.3</t>
  </si>
  <si>
    <t>75.3.3</t>
  </si>
  <si>
    <t>73.2.3</t>
  </si>
  <si>
    <t>73.1.3</t>
  </si>
  <si>
    <t>71.3.3</t>
  </si>
  <si>
    <t>69.2.3</t>
  </si>
  <si>
    <t>68.2.9</t>
  </si>
  <si>
    <t>66.3.3</t>
  </si>
  <si>
    <t>65.2.3</t>
  </si>
  <si>
    <t>64.2.3</t>
  </si>
  <si>
    <t>63.4.3</t>
  </si>
  <si>
    <t>59.2.3</t>
  </si>
  <si>
    <t>59.1.3</t>
  </si>
  <si>
    <t>57.2.3</t>
  </si>
  <si>
    <t>57.1.3</t>
  </si>
  <si>
    <t>56.1.9</t>
  </si>
  <si>
    <t>50.5.3</t>
  </si>
  <si>
    <t>48.1.3</t>
  </si>
  <si>
    <t>47.4.3</t>
  </si>
  <si>
    <t>47.2.3</t>
  </si>
  <si>
    <t>43.7.3</t>
  </si>
  <si>
    <t>43.5.3</t>
  </si>
  <si>
    <t>43.1.3</t>
  </si>
  <si>
    <t>39.5.3</t>
  </si>
  <si>
    <t>39.2.3</t>
  </si>
  <si>
    <t>38.1.3</t>
  </si>
  <si>
    <t>36.4.3</t>
  </si>
  <si>
    <t>36.2.3</t>
  </si>
  <si>
    <t>36.1.3</t>
  </si>
  <si>
    <t>34.5.3</t>
  </si>
  <si>
    <t>34.4.9</t>
  </si>
  <si>
    <t>34.1.3</t>
  </si>
  <si>
    <t>32.2.9</t>
  </si>
  <si>
    <t>31.2.3</t>
  </si>
  <si>
    <t>31.1.3</t>
  </si>
  <si>
    <t>30.2.3</t>
  </si>
  <si>
    <t>12.4.3</t>
  </si>
  <si>
    <t>12.2.3</t>
  </si>
  <si>
    <t>4.2.3</t>
  </si>
  <si>
    <t>90.3.2</t>
  </si>
  <si>
    <t>90.2.2</t>
  </si>
  <si>
    <t>79.5.2</t>
  </si>
  <si>
    <t>79.2.2</t>
  </si>
  <si>
    <t>78.3.2</t>
  </si>
  <si>
    <t>77.4.2</t>
  </si>
  <si>
    <t>77.3.2</t>
  </si>
  <si>
    <t>77.2.2</t>
  </si>
  <si>
    <t>77.1.2</t>
  </si>
  <si>
    <t>75.3.2</t>
  </si>
  <si>
    <t>74.2.2</t>
  </si>
  <si>
    <t>74.1.2</t>
  </si>
  <si>
    <t>73.2.2</t>
  </si>
  <si>
    <t>73.1.2</t>
  </si>
  <si>
    <t>71.3.2</t>
  </si>
  <si>
    <t>70.3.2</t>
  </si>
  <si>
    <t>69.2.2</t>
  </si>
  <si>
    <t>68.2.2</t>
  </si>
  <si>
    <t>67.2.2</t>
  </si>
  <si>
    <t>66.3.2</t>
  </si>
  <si>
    <t>66.2.2</t>
  </si>
  <si>
    <t>65.2.2</t>
  </si>
  <si>
    <t>64.2.2</t>
  </si>
  <si>
    <t>63.6.3</t>
  </si>
  <si>
    <t>63.4.2</t>
  </si>
  <si>
    <t>61.1.4</t>
  </si>
  <si>
    <t>59.1.2</t>
  </si>
  <si>
    <t>57.3.2</t>
  </si>
  <si>
    <t>57.2.2</t>
  </si>
  <si>
    <t>57.1.2</t>
  </si>
  <si>
    <t>56.1.2</t>
  </si>
  <si>
    <t>51.1.2</t>
  </si>
  <si>
    <t>50.5.2</t>
  </si>
  <si>
    <t>50.1.2</t>
  </si>
  <si>
    <t>48.2.2</t>
  </si>
  <si>
    <t>46.2.2</t>
  </si>
  <si>
    <t>43.7.2</t>
  </si>
  <si>
    <t>43.5.2</t>
  </si>
  <si>
    <t>43.4.2</t>
  </si>
  <si>
    <t>43.1.2</t>
  </si>
  <si>
    <t>40.1.2</t>
  </si>
  <si>
    <t>39.5.2</t>
  </si>
  <si>
    <t>39.4.2</t>
  </si>
  <si>
    <t>39.3.9</t>
  </si>
  <si>
    <t>39.2.2</t>
  </si>
  <si>
    <t>39.1.9</t>
  </si>
  <si>
    <t>38.3.2</t>
  </si>
  <si>
    <t>38.1.2</t>
  </si>
  <si>
    <t>36.4.2</t>
  </si>
  <si>
    <t>36.2.2</t>
  </si>
  <si>
    <t>36.1.2</t>
  </si>
  <si>
    <t>34.5.2</t>
  </si>
  <si>
    <t>34.4.2</t>
  </si>
  <si>
    <t>34.1.2</t>
  </si>
  <si>
    <t>32.2.2</t>
  </si>
  <si>
    <t>31.2.2</t>
  </si>
  <si>
    <t>31.1.2</t>
  </si>
  <si>
    <t>30.2.2</t>
  </si>
  <si>
    <t>18.2.9</t>
  </si>
  <si>
    <t>17.3.2</t>
  </si>
  <si>
    <t>15.1.2</t>
  </si>
  <si>
    <t>13.1.2</t>
  </si>
  <si>
    <t>12.4.2</t>
  </si>
  <si>
    <t>12.2.2</t>
  </si>
  <si>
    <t>4.2.2</t>
  </si>
  <si>
    <t>90.3.1</t>
  </si>
  <si>
    <t>90.2.1</t>
  </si>
  <si>
    <t>79.6.1</t>
  </si>
  <si>
    <t>79.5.1</t>
  </si>
  <si>
    <t>79.2.1</t>
  </si>
  <si>
    <t>78.3.1</t>
  </si>
  <si>
    <t>77.5.1</t>
  </si>
  <si>
    <t>77.4.1</t>
  </si>
  <si>
    <t>77.3.1</t>
  </si>
  <si>
    <t>77.2.1</t>
  </si>
  <si>
    <t>77.1.1</t>
  </si>
  <si>
    <t>75.4.1</t>
  </si>
  <si>
    <t>75.3.1</t>
  </si>
  <si>
    <t>75.2.1</t>
  </si>
  <si>
    <t>75.1.1</t>
  </si>
  <si>
    <t>74.2.1</t>
  </si>
  <si>
    <t>74.1.1</t>
  </si>
  <si>
    <t>73.2.1</t>
  </si>
  <si>
    <t>73.1.1</t>
  </si>
  <si>
    <t>71.3.1</t>
  </si>
  <si>
    <t>70.5.1</t>
  </si>
  <si>
    <t>70.4.1</t>
  </si>
  <si>
    <t>70.3.1</t>
  </si>
  <si>
    <t>69.2.1</t>
  </si>
  <si>
    <t>68.2.1</t>
  </si>
  <si>
    <t>68.1.1</t>
  </si>
  <si>
    <t>67.4.1</t>
  </si>
  <si>
    <t>67.3.1</t>
  </si>
  <si>
    <t>67.2.1</t>
  </si>
  <si>
    <t>66.3.1</t>
  </si>
  <si>
    <t>66.2.1</t>
  </si>
  <si>
    <t>65.2.1</t>
  </si>
  <si>
    <t>63.6.1</t>
  </si>
  <si>
    <t>63.5.1</t>
  </si>
  <si>
    <t>63.4.1</t>
  </si>
  <si>
    <t>63.3.1</t>
  </si>
  <si>
    <t>63.2.1</t>
  </si>
  <si>
    <t>62.2.1</t>
  </si>
  <si>
    <t>62.1.1</t>
  </si>
  <si>
    <t>61.1.2</t>
  </si>
  <si>
    <t>59.2.1</t>
  </si>
  <si>
    <t>59.1.1</t>
  </si>
  <si>
    <t>57.3.1</t>
  </si>
  <si>
    <t>57.2.1</t>
  </si>
  <si>
    <t>57.1.1</t>
  </si>
  <si>
    <t>56.1.1</t>
  </si>
  <si>
    <t>55.6.1</t>
  </si>
  <si>
    <t>51.1.1</t>
  </si>
  <si>
    <t>50.5.1</t>
  </si>
  <si>
    <t>50.1.1</t>
  </si>
  <si>
    <t>48.2.1</t>
  </si>
  <si>
    <t>48.1.1</t>
  </si>
  <si>
    <t>47.2.1</t>
  </si>
  <si>
    <t>43.7.1</t>
  </si>
  <si>
    <t>43.5.1</t>
  </si>
  <si>
    <t>43.4.1</t>
  </si>
  <si>
    <t>43.3.1</t>
  </si>
  <si>
    <t>43.2.1</t>
  </si>
  <si>
    <t>43.1.1</t>
  </si>
  <si>
    <t>40.1.1</t>
  </si>
  <si>
    <t>39.5.1</t>
  </si>
  <si>
    <t>39.4.1</t>
  </si>
  <si>
    <t>39.3.1</t>
  </si>
  <si>
    <t>39.2.1</t>
  </si>
  <si>
    <t>39.1.1</t>
  </si>
  <si>
    <t>38.3.1</t>
  </si>
  <si>
    <t>38.2.1</t>
  </si>
  <si>
    <t>38.1.1</t>
  </si>
  <si>
    <t>37.3.1</t>
  </si>
  <si>
    <t>37.2.1</t>
  </si>
  <si>
    <t>37.1.1</t>
  </si>
  <si>
    <t>36.4.1</t>
  </si>
  <si>
    <t>36.3.1</t>
  </si>
  <si>
    <t>36.2.1</t>
  </si>
  <si>
    <t>36.1.1</t>
  </si>
  <si>
    <t>34.5.1</t>
  </si>
  <si>
    <t>34.4.1</t>
  </si>
  <si>
    <t>34.3.1</t>
  </si>
  <si>
    <t>34.2.1</t>
  </si>
  <si>
    <t>34.1.1</t>
  </si>
  <si>
    <t>32.2.1</t>
  </si>
  <si>
    <t>31.2.1</t>
  </si>
  <si>
    <t>31.1.1</t>
  </si>
  <si>
    <t>18.2.1</t>
  </si>
  <si>
    <t>17.3.1</t>
  </si>
  <si>
    <t>15.1.1</t>
  </si>
  <si>
    <t>13.1.1</t>
  </si>
  <si>
    <t>12.4.1</t>
  </si>
  <si>
    <t>12.3.1</t>
  </si>
  <si>
    <t>12.2.1</t>
  </si>
  <si>
    <t>4.3.1</t>
  </si>
  <si>
    <t>4.2.1</t>
  </si>
  <si>
    <t>90.3</t>
  </si>
  <si>
    <t>90.2</t>
  </si>
  <si>
    <t>79.6</t>
  </si>
  <si>
    <t>79.5</t>
  </si>
  <si>
    <t>79.4</t>
  </si>
  <si>
    <t>79.3</t>
  </si>
  <si>
    <t>79.2</t>
  </si>
  <si>
    <t>79.1</t>
  </si>
  <si>
    <t>78.4</t>
  </si>
  <si>
    <t>78.3</t>
  </si>
  <si>
    <t>78.1</t>
  </si>
  <si>
    <t>77.5</t>
  </si>
  <si>
    <t>77.4</t>
  </si>
  <si>
    <t>77.3</t>
  </si>
  <si>
    <t>77.2</t>
  </si>
  <si>
    <t>77.1</t>
  </si>
  <si>
    <t>75.4</t>
  </si>
  <si>
    <t>75.3</t>
  </si>
  <si>
    <t>75.2</t>
  </si>
  <si>
    <t>75.1</t>
  </si>
  <si>
    <t>74.2</t>
  </si>
  <si>
    <t>74.1</t>
  </si>
  <si>
    <t>73.2</t>
  </si>
  <si>
    <t>73.1</t>
  </si>
  <si>
    <t>71.4</t>
  </si>
  <si>
    <t>71.3</t>
  </si>
  <si>
    <t>71.2</t>
  </si>
  <si>
    <t>71.1</t>
  </si>
  <si>
    <t>70.5</t>
  </si>
  <si>
    <t>70.4</t>
  </si>
  <si>
    <t>70.3</t>
  </si>
  <si>
    <t>69.2</t>
  </si>
  <si>
    <t>69.1</t>
  </si>
  <si>
    <t>68.2</t>
  </si>
  <si>
    <t>68.1</t>
  </si>
  <si>
    <t>67.4</t>
  </si>
  <si>
    <t>67.3</t>
  </si>
  <si>
    <t>67.2</t>
  </si>
  <si>
    <t>67.1</t>
  </si>
  <si>
    <t>66.4</t>
  </si>
  <si>
    <t>66.3</t>
  </si>
  <si>
    <t>66.2</t>
  </si>
  <si>
    <t>66.1</t>
  </si>
  <si>
    <t>65.2</t>
  </si>
  <si>
    <t>64.2</t>
  </si>
  <si>
    <t>64.1</t>
  </si>
  <si>
    <t>63.6</t>
  </si>
  <si>
    <t>63.5</t>
  </si>
  <si>
    <t>63.4</t>
  </si>
  <si>
    <t>63.3</t>
  </si>
  <si>
    <t>63.2</t>
  </si>
  <si>
    <t>62.2</t>
  </si>
  <si>
    <t>62.1</t>
  </si>
  <si>
    <t>61.1</t>
  </si>
  <si>
    <t>59.2</t>
  </si>
  <si>
    <t>59.1</t>
  </si>
  <si>
    <t>57.3</t>
  </si>
  <si>
    <t>57.2</t>
  </si>
  <si>
    <t>57.1</t>
  </si>
  <si>
    <t>56.1</t>
  </si>
  <si>
    <t>55.7</t>
  </si>
  <si>
    <t>55.6</t>
  </si>
  <si>
    <t>55.5</t>
  </si>
  <si>
    <t>55.4</t>
  </si>
  <si>
    <t>55.3</t>
  </si>
  <si>
    <t>55.2</t>
  </si>
  <si>
    <t>55.1</t>
  </si>
  <si>
    <t>51.1</t>
  </si>
  <si>
    <t>50.6</t>
  </si>
  <si>
    <t>50.5</t>
  </si>
  <si>
    <t>50.1</t>
  </si>
  <si>
    <t>48.2</t>
  </si>
  <si>
    <t>48.1</t>
  </si>
  <si>
    <t>47.4</t>
  </si>
  <si>
    <t>47.3</t>
  </si>
  <si>
    <t>47.2</t>
  </si>
  <si>
    <t>47.1</t>
  </si>
  <si>
    <t>46.2</t>
  </si>
  <si>
    <t>46.1</t>
  </si>
  <si>
    <t>43.7</t>
  </si>
  <si>
    <t>43.5</t>
  </si>
  <si>
    <t>43.4</t>
  </si>
  <si>
    <t>43.3</t>
  </si>
  <si>
    <t>43.2</t>
  </si>
  <si>
    <t>43.1</t>
  </si>
  <si>
    <t>40.1</t>
  </si>
  <si>
    <t>39.5</t>
  </si>
  <si>
    <t>39.4</t>
  </si>
  <si>
    <t>39.3</t>
  </si>
  <si>
    <t>39.2</t>
  </si>
  <si>
    <t>39.1</t>
  </si>
  <si>
    <t>38.3</t>
  </si>
  <si>
    <t>38.2</t>
  </si>
  <si>
    <t>38.1</t>
  </si>
  <si>
    <t>37.3</t>
  </si>
  <si>
    <t>37.2</t>
  </si>
  <si>
    <t>37.1</t>
  </si>
  <si>
    <t>36.4</t>
  </si>
  <si>
    <t>36.3</t>
  </si>
  <si>
    <t>36.2</t>
  </si>
  <si>
    <t>36.1</t>
  </si>
  <si>
    <t>34.5</t>
  </si>
  <si>
    <t>34.4</t>
  </si>
  <si>
    <t>34.3</t>
  </si>
  <si>
    <t>34.2</t>
  </si>
  <si>
    <t>34.1</t>
  </si>
  <si>
    <t>32.2</t>
  </si>
  <si>
    <t>31.2</t>
  </si>
  <si>
    <t>31.1</t>
  </si>
  <si>
    <t>30.2</t>
  </si>
  <si>
    <t>30.1</t>
  </si>
  <si>
    <t>18.2</t>
  </si>
  <si>
    <t>17.3</t>
  </si>
  <si>
    <t>15.1</t>
  </si>
  <si>
    <t>13.1</t>
  </si>
  <si>
    <t>12.4</t>
  </si>
  <si>
    <t>12.3</t>
  </si>
  <si>
    <t>12.2</t>
  </si>
  <si>
    <t>12.1</t>
  </si>
  <si>
    <t>5.1</t>
  </si>
  <si>
    <t>4.3</t>
  </si>
  <si>
    <t>4.2</t>
  </si>
  <si>
    <t>1.2</t>
  </si>
  <si>
    <t>1.1</t>
  </si>
  <si>
    <t>CAE Nivel 2</t>
  </si>
  <si>
    <t>54.19</t>
  </si>
  <si>
    <t>54.18</t>
  </si>
  <si>
    <t>54.17</t>
  </si>
  <si>
    <t>54.16</t>
  </si>
  <si>
    <t>54.15</t>
  </si>
  <si>
    <t>54.14</t>
  </si>
  <si>
    <t>54.13</t>
  </si>
  <si>
    <t>54.12</t>
  </si>
  <si>
    <t>54.11</t>
  </si>
  <si>
    <t>54.10</t>
  </si>
  <si>
    <t>54.9</t>
  </si>
  <si>
    <t>54.8</t>
  </si>
  <si>
    <t>79.7</t>
  </si>
  <si>
    <t>54.7</t>
  </si>
  <si>
    <t>70.6</t>
  </si>
  <si>
    <t>54.6</t>
  </si>
  <si>
    <t>49.6</t>
  </si>
  <si>
    <t>45.6</t>
  </si>
  <si>
    <t>43.6</t>
  </si>
  <si>
    <t>39.6</t>
  </si>
  <si>
    <t>35.9</t>
  </si>
  <si>
    <t>11.9</t>
  </si>
  <si>
    <t>6.6</t>
  </si>
  <si>
    <t>57.9</t>
  </si>
  <si>
    <t>54.5</t>
  </si>
  <si>
    <t>49.5</t>
  </si>
  <si>
    <t>45.5</t>
  </si>
  <si>
    <t>42.9</t>
  </si>
  <si>
    <t>35.5</t>
  </si>
  <si>
    <t>33.5</t>
  </si>
  <si>
    <t>24.9</t>
  </si>
  <si>
    <t>15.5</t>
  </si>
  <si>
    <t>11.5</t>
  </si>
  <si>
    <t>6.5</t>
  </si>
  <si>
    <t>5.5</t>
  </si>
  <si>
    <t>57.4</t>
  </si>
  <si>
    <t>54.4</t>
  </si>
  <si>
    <t>50.4</t>
  </si>
  <si>
    <t>49.4</t>
  </si>
  <si>
    <t>45.4</t>
  </si>
  <si>
    <t>44.4</t>
  </si>
  <si>
    <t>42.4</t>
  </si>
  <si>
    <t>41.9</t>
  </si>
  <si>
    <t>35.4</t>
  </si>
  <si>
    <t>33.4</t>
  </si>
  <si>
    <t>24.4</t>
  </si>
  <si>
    <t>16.4</t>
  </si>
  <si>
    <t>15.4</t>
  </si>
  <si>
    <t>14.4</t>
  </si>
  <si>
    <t>11.4</t>
  </si>
  <si>
    <t>6.4</t>
  </si>
  <si>
    <t>5.4</t>
  </si>
  <si>
    <t>76.9</t>
  </si>
  <si>
    <t>73.3</t>
  </si>
  <si>
    <t>54.3</t>
  </si>
  <si>
    <t>51.3</t>
  </si>
  <si>
    <t>50.3</t>
  </si>
  <si>
    <t>49.3</t>
  </si>
  <si>
    <t>45.3</t>
  </si>
  <si>
    <t>44.3</t>
  </si>
  <si>
    <t>42.3</t>
  </si>
  <si>
    <t>41.3</t>
  </si>
  <si>
    <t>35.3</t>
  </si>
  <si>
    <t>33.3</t>
  </si>
  <si>
    <t>26.9</t>
  </si>
  <si>
    <t>24.3</t>
  </si>
  <si>
    <t>16.3</t>
  </si>
  <si>
    <t>15.3</t>
  </si>
  <si>
    <t>14.3</t>
  </si>
  <si>
    <t>11.3</t>
  </si>
  <si>
    <t>10.3</t>
  </si>
  <si>
    <t>6.3</t>
  </si>
  <si>
    <t>5.3</t>
  </si>
  <si>
    <t>2.3</t>
  </si>
  <si>
    <t>78.2</t>
  </si>
  <si>
    <t>76.2</t>
  </si>
  <si>
    <t>70.2</t>
  </si>
  <si>
    <t>61.2</t>
  </si>
  <si>
    <t>60.2</t>
  </si>
  <si>
    <t>56.2</t>
  </si>
  <si>
    <t>54.2</t>
  </si>
  <si>
    <t>53.2</t>
  </si>
  <si>
    <t>52.2</t>
  </si>
  <si>
    <t>51.2</t>
  </si>
  <si>
    <t>50.2</t>
  </si>
  <si>
    <t>49.2</t>
  </si>
  <si>
    <t>45.2</t>
  </si>
  <si>
    <t>44.2</t>
  </si>
  <si>
    <t>42.2</t>
  </si>
  <si>
    <t>41.2</t>
  </si>
  <si>
    <t>40.2</t>
  </si>
  <si>
    <t>35.2</t>
  </si>
  <si>
    <t>33.2</t>
  </si>
  <si>
    <t>28.2</t>
  </si>
  <si>
    <t>27.2</t>
  </si>
  <si>
    <t>26.2</t>
  </si>
  <si>
    <t>25.9</t>
  </si>
  <si>
    <t>24.2</t>
  </si>
  <si>
    <t>22.2</t>
  </si>
  <si>
    <t>20.2</t>
  </si>
  <si>
    <t>17.2</t>
  </si>
  <si>
    <t>16.2</t>
  </si>
  <si>
    <t>15.2</t>
  </si>
  <si>
    <t>14.2</t>
  </si>
  <si>
    <t>13.2</t>
  </si>
  <si>
    <t>11.2</t>
  </si>
  <si>
    <t>10.2</t>
  </si>
  <si>
    <t>6.2</t>
  </si>
  <si>
    <t>5.2</t>
  </si>
  <si>
    <t>90.1</t>
  </si>
  <si>
    <t>76.1</t>
  </si>
  <si>
    <t>70.1</t>
  </si>
  <si>
    <t>65.1</t>
  </si>
  <si>
    <t>63.1</t>
  </si>
  <si>
    <t>60.1</t>
  </si>
  <si>
    <t>58.1</t>
  </si>
  <si>
    <t>54.1</t>
  </si>
  <si>
    <t>53.1</t>
  </si>
  <si>
    <t>52.1</t>
  </si>
  <si>
    <t>49.1</t>
  </si>
  <si>
    <t>45.1</t>
  </si>
  <si>
    <t>44.1</t>
  </si>
  <si>
    <t>42.1</t>
  </si>
  <si>
    <t>41.1</t>
  </si>
  <si>
    <t>35.1</t>
  </si>
  <si>
    <t>33.1</t>
  </si>
  <si>
    <t>32.1</t>
  </si>
  <si>
    <t>28.1</t>
  </si>
  <si>
    <t>27.1</t>
  </si>
  <si>
    <t>26.1</t>
  </si>
  <si>
    <t>25.1</t>
  </si>
  <si>
    <t>24.1</t>
  </si>
  <si>
    <t>23.1</t>
  </si>
  <si>
    <t>22.1</t>
  </si>
  <si>
    <t>20.1</t>
  </si>
  <si>
    <t>18.1</t>
  </si>
  <si>
    <t>17.1</t>
  </si>
  <si>
    <t>16.1</t>
  </si>
  <si>
    <t>14.1</t>
  </si>
  <si>
    <t>11.1</t>
  </si>
  <si>
    <t>10.1</t>
  </si>
  <si>
    <t>6.1</t>
  </si>
  <si>
    <t>4.1</t>
  </si>
  <si>
    <t>CAE Nivel 1</t>
  </si>
  <si>
    <t>Z</t>
  </si>
  <si>
    <t>R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</si>
  <si>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</si>
  <si>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</si>
  <si>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</si>
  <si>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</si>
  <si>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</si>
  <si>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</si>
  <si>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</si>
  <si>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</si>
  <si>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</si>
  <si>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</si>
  <si>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D11</t>
  </si>
  <si>
    <t>D10</t>
  </si>
  <si>
    <t>D9</t>
  </si>
  <si>
    <t>D8</t>
  </si>
  <si>
    <t>D7</t>
  </si>
  <si>
    <t>D6</t>
  </si>
  <si>
    <t>D5</t>
  </si>
  <si>
    <t>D4</t>
  </si>
  <si>
    <t>D3</t>
  </si>
  <si>
    <t>D2</t>
  </si>
  <si>
    <t>D1</t>
  </si>
  <si>
    <t>C</t>
  </si>
  <si>
    <t>B</t>
  </si>
  <si>
    <t>A</t>
  </si>
  <si>
    <t>Codigo Sector</t>
  </si>
  <si>
    <t>Sectores y Codigos de Actividad Economica</t>
  </si>
  <si>
    <t>OCULTAR, DATOS PARA Listas de Selección</t>
  </si>
  <si>
    <t>otros aspectos y problemas relevantes relacionados al proceso productivo y consumo energético</t>
  </si>
  <si>
    <t>Equipos con relevancia destacada para el
consumo energético</t>
  </si>
  <si>
    <t>Procesos productivos energéticamente relevantes</t>
  </si>
  <si>
    <t>Estacionalidad</t>
  </si>
  <si>
    <t>Regimen de operación</t>
  </si>
  <si>
    <t xml:space="preserve">Niveles de Producción </t>
  </si>
  <si>
    <t>Productos elaborados</t>
  </si>
  <si>
    <t>0.0.0.0.0</t>
  </si>
  <si>
    <r>
      <t xml:space="preserve">CAE Completo 
</t>
    </r>
    <r>
      <rPr>
        <sz val="8"/>
        <rFont val="Arial"/>
        <family val="2"/>
      </rPr>
      <t>(solo Numero!)</t>
    </r>
  </si>
  <si>
    <t>Nivel 4</t>
  </si>
  <si>
    <t>Nivel 3</t>
  </si>
  <si>
    <t>Nivel 2</t>
  </si>
  <si>
    <t>Nivel 1</t>
  </si>
  <si>
    <t>Sector</t>
  </si>
  <si>
    <t>Descripción del Sector según CAE:</t>
  </si>
  <si>
    <t>Codigo</t>
  </si>
  <si>
    <t>Sector Economico</t>
  </si>
  <si>
    <t>Antecedentes Productivos</t>
  </si>
  <si>
    <t>JP_</t>
  </si>
  <si>
    <t>ID_JdP</t>
  </si>
  <si>
    <t>C_</t>
  </si>
  <si>
    <t>ID_Cons</t>
  </si>
  <si>
    <t>E_</t>
  </si>
  <si>
    <t>ID_Empresa</t>
  </si>
  <si>
    <t>www:</t>
  </si>
  <si>
    <t>E-mail :</t>
  </si>
  <si>
    <t xml:space="preserve">Fax :    </t>
  </si>
  <si>
    <t>Celular:</t>
  </si>
  <si>
    <t>Teléfono fijo:</t>
  </si>
  <si>
    <t>Contacto</t>
  </si>
  <si>
    <t>Dirección:</t>
  </si>
  <si>
    <t>Ciudad (Comuna):</t>
  </si>
  <si>
    <t>Provincia:</t>
  </si>
  <si>
    <t>Región, Nombre:</t>
  </si>
  <si>
    <t>Región, Nro:</t>
  </si>
  <si>
    <t>Cargo</t>
  </si>
  <si>
    <t>RUT</t>
  </si>
  <si>
    <t>Apellidos</t>
  </si>
  <si>
    <t>Nombre</t>
  </si>
  <si>
    <t>Jefe de Proyecto</t>
  </si>
  <si>
    <t>Responsable</t>
  </si>
  <si>
    <t>Nombre de Fantasía / Sigla</t>
  </si>
  <si>
    <t>Razon Social</t>
  </si>
  <si>
    <t>Empresa Consultora</t>
  </si>
  <si>
    <t>Empresa Beneficiaria</t>
  </si>
  <si>
    <t>Datos de Contacto de Participantes</t>
  </si>
  <si>
    <t>Antecedentes Generales</t>
  </si>
  <si>
    <t>Campos a llenar por AChEE</t>
  </si>
  <si>
    <t>Campos de selección</t>
  </si>
  <si>
    <t>Campos de emisión de resultados</t>
  </si>
  <si>
    <t>Campos ingreso de datos</t>
  </si>
  <si>
    <t>Codigo de Colores</t>
  </si>
  <si>
    <r>
      <t xml:space="preserve">Página: </t>
    </r>
    <r>
      <rPr>
        <b/>
        <sz val="10"/>
        <rFont val="Arial"/>
        <family val="2"/>
      </rPr>
      <t>1 de 12</t>
    </r>
  </si>
  <si>
    <r>
      <t>Emitido: 09</t>
    </r>
    <r>
      <rPr>
        <b/>
        <sz val="10"/>
        <rFont val="Arial"/>
        <family val="2"/>
      </rPr>
      <t>/12/2016</t>
    </r>
  </si>
  <si>
    <r>
      <rPr>
        <sz val="10"/>
        <rFont val="Arial"/>
      </rPr>
      <t>Formulario:</t>
    </r>
    <r>
      <rPr>
        <b/>
        <sz val="10"/>
        <rFont val="Arial"/>
        <family val="2"/>
      </rPr>
      <t xml:space="preserve"> CG_IM_AChEE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</si>
</sst>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$-340A]\ #,##0"/>
    <numFmt numFmtId="165" formatCode="0.0%"/>
    <numFmt numFmtId="166" formatCode="_-[$$-340A]\ * #,##0_-;\-[$$-340A]\ * #,##0_-;_-[$$-340A]\ * &quot;-&quot;??_-;_-@_-"/>
    <numFmt numFmtId="167" formatCode="_-* #,##0.00\ &quot;€&quot;_-;\-* #,##0.00\ &quot;€&quot;_-;_-* &quot;-&quot;??\ &quot;€&quot;_-;_-@_-"/>
    <numFmt numFmtId="168" formatCode="_(* #,##0.00_);_(* \(#,##0.00\);_(* &quot;-&quot;??_);_(@_)"/>
  </numFmts>
  <fonts count="49" x14ac:knownFonts="1">
    <font>
      <sz val="10"/>
      <name val="Arial"/>
    </font>
    <font>
      <sz val="10"/>
      <name val="Arial"/>
    </font>
    <font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</font>
    <font>
      <sz val="8"/>
      <color rgb="FF000000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rgb="FF000000"/>
      <name val="Arial"/>
      <family val="2"/>
    </font>
    <font>
      <vertAlign val="subscript"/>
      <sz val="8"/>
      <name val="Arial"/>
      <family val="2"/>
    </font>
    <font>
      <vertAlign val="subscript"/>
      <sz val="10"/>
      <color indexed="8"/>
      <name val="Arial"/>
      <family val="2"/>
    </font>
    <font>
      <b/>
      <i/>
      <vertAlign val="subscript"/>
      <sz val="8"/>
      <name val="Arial"/>
      <family val="2"/>
    </font>
    <font>
      <b/>
      <i/>
      <sz val="8"/>
      <color indexed="8"/>
      <name val="Arial"/>
      <family val="2"/>
    </font>
    <font>
      <b/>
      <i/>
      <vertAlign val="sub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20"/>
      <name val="Arial"/>
      <family val="2"/>
    </font>
    <font>
      <b/>
      <i/>
      <sz val="16"/>
      <name val="Arial"/>
      <family val="2"/>
    </font>
    <font>
      <b/>
      <i/>
      <u/>
      <sz val="20"/>
      <name val="Arial"/>
      <family val="2"/>
    </font>
    <font>
      <b/>
      <i/>
      <u/>
      <sz val="8"/>
      <name val="Arial"/>
      <family val="2"/>
    </font>
    <font>
      <b/>
      <u/>
      <sz val="20"/>
      <name val="Arial"/>
      <family val="2"/>
    </font>
    <font>
      <b/>
      <u/>
      <sz val="1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i/>
      <sz val="10"/>
      <name val="Arial"/>
      <family val="2"/>
    </font>
    <font>
      <i/>
      <sz val="12"/>
      <name val="Arial"/>
      <family val="2"/>
    </font>
    <font>
      <u/>
      <sz val="10"/>
      <color indexed="12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u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</cellStyleXfs>
  <cellXfs count="65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Protection="1"/>
    <xf numFmtId="0" fontId="2" fillId="0" borderId="0" xfId="0" applyFont="1" applyFill="1" applyProtection="1"/>
    <xf numFmtId="0" fontId="1" fillId="2" borderId="1" xfId="0" applyFont="1" applyFill="1" applyBorder="1" applyProtection="1">
      <protection locked="0"/>
    </xf>
    <xf numFmtId="0" fontId="2" fillId="0" borderId="0" xfId="0" applyFont="1" applyProtection="1"/>
    <xf numFmtId="0" fontId="4" fillId="2" borderId="4" xfId="0" applyFont="1" applyFill="1" applyBorder="1" applyProtection="1">
      <protection locked="0"/>
    </xf>
    <xf numFmtId="0" fontId="4" fillId="4" borderId="4" xfId="0" applyFont="1" applyFill="1" applyBorder="1" applyProtection="1"/>
    <xf numFmtId="14" fontId="4" fillId="2" borderId="4" xfId="0" applyNumberFormat="1" applyFont="1" applyFill="1" applyBorder="1" applyProtection="1">
      <protection locked="0"/>
    </xf>
    <xf numFmtId="14" fontId="4" fillId="4" borderId="7" xfId="0" applyNumberFormat="1" applyFont="1" applyFill="1" applyBorder="1" applyProtection="1"/>
    <xf numFmtId="0" fontId="5" fillId="0" borderId="0" xfId="0" applyFont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0" xfId="0" applyFont="1" applyProtection="1"/>
    <xf numFmtId="164" fontId="4" fillId="2" borderId="10" xfId="0" applyNumberFormat="1" applyFont="1" applyFill="1" applyBorder="1" applyAlignment="1" applyProtection="1">
      <protection locked="0"/>
    </xf>
    <xf numFmtId="165" fontId="4" fillId="4" borderId="14" xfId="0" applyNumberFormat="1" applyFont="1" applyFill="1" applyBorder="1" applyProtection="1"/>
    <xf numFmtId="164" fontId="4" fillId="4" borderId="15" xfId="0" applyNumberFormat="1" applyFont="1" applyFill="1" applyBorder="1" applyAlignment="1" applyProtection="1">
      <protection locked="0"/>
    </xf>
    <xf numFmtId="165" fontId="4" fillId="4" borderId="17" xfId="0" applyNumberFormat="1" applyFont="1" applyFill="1" applyBorder="1" applyProtection="1"/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Protection="1"/>
    <xf numFmtId="164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165" fontId="4" fillId="4" borderId="19" xfId="0" applyNumberFormat="1" applyFont="1" applyFill="1" applyBorder="1" applyProtection="1"/>
    <xf numFmtId="164" fontId="4" fillId="2" borderId="2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alignment horizontal="left"/>
    </xf>
    <xf numFmtId="0" fontId="1" fillId="0" borderId="0" xfId="0" applyFont="1" applyFill="1" applyProtection="1">
      <protection locked="0"/>
    </xf>
    <xf numFmtId="164" fontId="1" fillId="0" borderId="0" xfId="0" applyNumberFormat="1" applyFont="1" applyFill="1" applyBorder="1" applyProtection="1">
      <protection locked="0"/>
    </xf>
    <xf numFmtId="9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Protection="1"/>
    <xf numFmtId="164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1" fillId="0" borderId="0" xfId="0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4" fillId="0" borderId="0" xfId="0" applyFo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6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Protection="1"/>
    <xf numFmtId="0" fontId="4" fillId="2" borderId="21" xfId="0" applyFont="1" applyFill="1" applyBorder="1" applyAlignment="1" applyProtection="1">
      <alignment horizontal="left"/>
      <protection locked="0"/>
    </xf>
    <xf numFmtId="0" fontId="4" fillId="3" borderId="22" xfId="0" applyFont="1" applyFill="1" applyBorder="1" applyAlignment="1" applyProtection="1">
      <alignment horizontal="left"/>
    </xf>
    <xf numFmtId="0" fontId="4" fillId="3" borderId="23" xfId="0" applyFont="1" applyFill="1" applyBorder="1" applyAlignment="1" applyProtection="1">
      <alignment horizontal="left"/>
    </xf>
    <xf numFmtId="0" fontId="4" fillId="2" borderId="4" xfId="0" applyFont="1" applyFill="1" applyBorder="1" applyAlignment="1" applyProtection="1">
      <alignment horizontal="left"/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164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1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4" fillId="2" borderId="10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1" fillId="0" borderId="27" xfId="0" applyFont="1" applyBorder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2" fontId="3" fillId="5" borderId="1" xfId="0" applyNumberFormat="1" applyFont="1" applyFill="1" applyBorder="1" applyAlignment="1" applyProtection="1"/>
    <xf numFmtId="0" fontId="3" fillId="5" borderId="28" xfId="0" applyFont="1" applyFill="1" applyBorder="1" applyAlignment="1" applyProtection="1"/>
    <xf numFmtId="0" fontId="3" fillId="5" borderId="28" xfId="0" applyFont="1" applyFill="1" applyBorder="1" applyProtection="1">
      <protection locked="0"/>
    </xf>
    <xf numFmtId="0" fontId="3" fillId="5" borderId="28" xfId="0" applyFont="1" applyFill="1" applyBorder="1" applyAlignment="1" applyProtection="1">
      <alignment horizontal="right"/>
    </xf>
    <xf numFmtId="0" fontId="3" fillId="6" borderId="29" xfId="0" applyFont="1" applyFill="1" applyBorder="1" applyAlignment="1" applyProtection="1">
      <alignment horizontal="right" vertical="center"/>
    </xf>
    <xf numFmtId="2" fontId="3" fillId="5" borderId="4" xfId="0" applyNumberFormat="1" applyFont="1" applyFill="1" applyBorder="1" applyAlignment="1" applyProtection="1"/>
    <xf numFmtId="0" fontId="3" fillId="5" borderId="26" xfId="0" applyFont="1" applyFill="1" applyBorder="1" applyAlignment="1" applyProtection="1"/>
    <xf numFmtId="0" fontId="3" fillId="5" borderId="26" xfId="0" applyFont="1" applyFill="1" applyBorder="1" applyProtection="1">
      <protection locked="0"/>
    </xf>
    <xf numFmtId="0" fontId="3" fillId="5" borderId="26" xfId="0" applyFont="1" applyFill="1" applyBorder="1" applyAlignment="1" applyProtection="1">
      <alignment horizontal="right"/>
    </xf>
    <xf numFmtId="0" fontId="3" fillId="6" borderId="30" xfId="0" applyFont="1" applyFill="1" applyBorder="1" applyAlignment="1" applyProtection="1">
      <alignment horizontal="right" vertical="center"/>
    </xf>
    <xf numFmtId="2" fontId="3" fillId="5" borderId="7" xfId="0" applyNumberFormat="1" applyFont="1" applyFill="1" applyBorder="1" applyAlignment="1" applyProtection="1"/>
    <xf numFmtId="0" fontId="3" fillId="5" borderId="31" xfId="0" applyFont="1" applyFill="1" applyBorder="1" applyProtection="1">
      <protection locked="0"/>
    </xf>
    <xf numFmtId="0" fontId="3" fillId="5" borderId="31" xfId="0" applyFont="1" applyFill="1" applyBorder="1" applyAlignment="1" applyProtection="1">
      <alignment horizontal="right"/>
    </xf>
    <xf numFmtId="0" fontId="3" fillId="6" borderId="32" xfId="0" applyFont="1" applyFill="1" applyBorder="1" applyAlignment="1" applyProtection="1">
      <alignment horizontal="right" vertical="center"/>
    </xf>
    <xf numFmtId="0" fontId="4" fillId="0" borderId="1" xfId="0" applyFont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2" fontId="4" fillId="5" borderId="1" xfId="0" applyNumberFormat="1" applyFont="1" applyFill="1" applyBorder="1" applyAlignment="1" applyProtection="1">
      <protection locked="0"/>
    </xf>
    <xf numFmtId="166" fontId="4" fillId="0" borderId="28" xfId="0" applyNumberFormat="1" applyFont="1" applyFill="1" applyBorder="1" applyAlignment="1" applyProtection="1">
      <protection locked="0"/>
    </xf>
    <xf numFmtId="166" fontId="4" fillId="0" borderId="28" xfId="0" applyNumberFormat="1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10" fillId="7" borderId="29" xfId="0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</xf>
    <xf numFmtId="0" fontId="4" fillId="0" borderId="4" xfId="0" applyFont="1" applyBorder="1" applyProtection="1">
      <protection locked="0"/>
    </xf>
    <xf numFmtId="0" fontId="4" fillId="0" borderId="5" xfId="0" applyFont="1" applyFill="1" applyBorder="1" applyAlignment="1" applyProtection="1">
      <protection locked="0"/>
    </xf>
    <xf numFmtId="2" fontId="4" fillId="5" borderId="4" xfId="0" applyNumberFormat="1" applyFont="1" applyFill="1" applyBorder="1" applyAlignment="1" applyProtection="1">
      <protection locked="0"/>
    </xf>
    <xf numFmtId="166" fontId="4" fillId="0" borderId="26" xfId="0" applyNumberFormat="1" applyFont="1" applyFill="1" applyBorder="1" applyAlignment="1" applyProtection="1">
      <protection locked="0"/>
    </xf>
    <xf numFmtId="166" fontId="4" fillId="0" borderId="26" xfId="0" applyNumberFormat="1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10" fillId="7" borderId="30" xfId="0" applyFont="1" applyFill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right"/>
    </xf>
    <xf numFmtId="0" fontId="4" fillId="0" borderId="7" xfId="0" applyFont="1" applyBorder="1" applyProtection="1">
      <protection locked="0"/>
    </xf>
    <xf numFmtId="0" fontId="4" fillId="0" borderId="8" xfId="0" applyFont="1" applyFill="1" applyBorder="1" applyAlignment="1" applyProtection="1">
      <protection locked="0"/>
    </xf>
    <xf numFmtId="2" fontId="4" fillId="5" borderId="7" xfId="0" applyNumberFormat="1" applyFont="1" applyFill="1" applyBorder="1" applyAlignment="1" applyProtection="1">
      <protection locked="0"/>
    </xf>
    <xf numFmtId="166" fontId="4" fillId="0" borderId="31" xfId="1" applyNumberFormat="1" applyFont="1" applyFill="1" applyBorder="1" applyAlignment="1" applyProtection="1">
      <protection locked="0"/>
    </xf>
    <xf numFmtId="166" fontId="4" fillId="0" borderId="31" xfId="0" applyNumberFormat="1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10" fillId="7" borderId="32" xfId="0" applyFont="1" applyFill="1" applyBorder="1" applyAlignment="1" applyProtection="1">
      <alignment horizontal="right"/>
      <protection locked="0"/>
    </xf>
    <xf numFmtId="0" fontId="3" fillId="3" borderId="35" xfId="0" applyFont="1" applyFill="1" applyBorder="1" applyAlignment="1" applyProtection="1">
      <alignment horizontal="right"/>
    </xf>
    <xf numFmtId="0" fontId="11" fillId="3" borderId="20" xfId="0" applyFont="1" applyFill="1" applyBorder="1" applyAlignment="1" applyProtection="1"/>
    <xf numFmtId="0" fontId="11" fillId="3" borderId="36" xfId="0" applyFont="1" applyFill="1" applyBorder="1" applyAlignment="1" applyProtection="1"/>
    <xf numFmtId="0" fontId="11" fillId="3" borderId="37" xfId="0" applyFont="1" applyFill="1" applyBorder="1" applyAlignment="1" applyProtection="1"/>
    <xf numFmtId="0" fontId="4" fillId="6" borderId="37" xfId="0" applyFont="1" applyFill="1" applyBorder="1" applyProtection="1">
      <protection locked="0"/>
    </xf>
    <xf numFmtId="0" fontId="12" fillId="3" borderId="38" xfId="0" applyFont="1" applyFill="1" applyBorder="1" applyAlignment="1" applyProtection="1">
      <alignment horizontal="center" wrapText="1"/>
    </xf>
    <xf numFmtId="0" fontId="5" fillId="3" borderId="13" xfId="0" applyFont="1" applyFill="1" applyBorder="1" applyAlignment="1" applyProtection="1">
      <alignment wrapText="1"/>
    </xf>
    <xf numFmtId="0" fontId="3" fillId="6" borderId="37" xfId="0" applyFont="1" applyFill="1" applyBorder="1" applyAlignment="1" applyProtection="1">
      <alignment wrapText="1"/>
      <protection locked="0"/>
    </xf>
    <xf numFmtId="0" fontId="11" fillId="3" borderId="38" xfId="0" applyFont="1" applyFill="1" applyBorder="1" applyAlignment="1" applyProtection="1">
      <alignment horizontal="center" wrapText="1"/>
    </xf>
    <xf numFmtId="0" fontId="12" fillId="3" borderId="39" xfId="0" applyFont="1" applyFill="1" applyBorder="1" applyAlignment="1" applyProtection="1"/>
    <xf numFmtId="0" fontId="11" fillId="3" borderId="38" xfId="0" applyFont="1" applyFill="1" applyBorder="1" applyAlignment="1" applyProtection="1"/>
    <xf numFmtId="0" fontId="5" fillId="3" borderId="40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right"/>
    </xf>
    <xf numFmtId="0" fontId="13" fillId="0" borderId="0" xfId="0" applyFont="1" applyProtection="1"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Protection="1"/>
    <xf numFmtId="0" fontId="14" fillId="0" borderId="0" xfId="0" applyFont="1" applyProtection="1"/>
    <xf numFmtId="0" fontId="14" fillId="0" borderId="0" xfId="0" applyFont="1" applyAlignment="1" applyProtection="1">
      <alignment horizontal="left"/>
    </xf>
    <xf numFmtId="0" fontId="4" fillId="0" borderId="41" xfId="0" applyFont="1" applyFill="1" applyBorder="1" applyAlignment="1" applyProtection="1">
      <alignment horizontal="left"/>
    </xf>
    <xf numFmtId="0" fontId="5" fillId="0" borderId="41" xfId="0" applyFont="1" applyBorder="1" applyAlignment="1" applyProtection="1">
      <alignment vertical="center"/>
    </xf>
    <xf numFmtId="0" fontId="4" fillId="6" borderId="42" xfId="0" applyFont="1" applyFill="1" applyBorder="1" applyProtection="1">
      <protection locked="0"/>
    </xf>
    <xf numFmtId="0" fontId="4" fillId="0" borderId="43" xfId="0" applyFont="1" applyBorder="1" applyProtection="1">
      <protection locked="0"/>
    </xf>
    <xf numFmtId="0" fontId="4" fillId="6" borderId="1" xfId="0" applyFont="1" applyFill="1" applyBorder="1" applyProtection="1">
      <protection locked="0"/>
    </xf>
    <xf numFmtId="3" fontId="4" fillId="0" borderId="28" xfId="0" applyNumberFormat="1" applyFont="1" applyBorder="1" applyProtection="1">
      <protection locked="0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6" borderId="4" xfId="0" applyFont="1" applyFill="1" applyBorder="1" applyAlignment="1">
      <alignment horizontal="left" vertical="center" wrapText="1"/>
    </xf>
    <xf numFmtId="3" fontId="16" fillId="0" borderId="26" xfId="0" applyNumberFormat="1" applyFont="1" applyBorder="1" applyAlignment="1" applyProtection="1">
      <alignment vertical="center"/>
      <protection locked="0"/>
    </xf>
    <xf numFmtId="0" fontId="16" fillId="6" borderId="7" xfId="0" applyFont="1" applyFill="1" applyBorder="1" applyAlignment="1">
      <alignment horizontal="left" vertical="center" wrapText="1"/>
    </xf>
    <xf numFmtId="3" fontId="16" fillId="0" borderId="31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64" fontId="8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/>
    </xf>
    <xf numFmtId="1" fontId="4" fillId="5" borderId="28" xfId="0" applyNumberFormat="1" applyFont="1" applyFill="1" applyBorder="1" applyAlignment="1" applyProtection="1">
      <alignment vertical="center"/>
      <protection locked="0"/>
    </xf>
    <xf numFmtId="0" fontId="4" fillId="6" borderId="4" xfId="0" applyFont="1" applyFill="1" applyBorder="1" applyAlignment="1">
      <alignment vertical="center"/>
    </xf>
    <xf numFmtId="3" fontId="4" fillId="0" borderId="26" xfId="0" applyNumberFormat="1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6" borderId="7" xfId="0" applyFont="1" applyFill="1" applyBorder="1" applyAlignment="1">
      <alignment vertical="center"/>
    </xf>
    <xf numFmtId="0" fontId="4" fillId="7" borderId="31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Fill="1" applyBorder="1" applyAlignment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16" fillId="6" borderId="1" xfId="0" applyFont="1" applyFill="1" applyBorder="1" applyAlignment="1">
      <alignment horizontal="left" vertical="center" wrapText="1"/>
    </xf>
    <xf numFmtId="3" fontId="4" fillId="0" borderId="28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Protection="1">
      <protection locked="0"/>
    </xf>
    <xf numFmtId="3" fontId="4" fillId="5" borderId="26" xfId="0" applyNumberFormat="1" applyFont="1" applyFill="1" applyBorder="1" applyAlignment="1" applyProtection="1">
      <alignment vertical="center"/>
      <protection locked="0"/>
    </xf>
    <xf numFmtId="0" fontId="4" fillId="6" borderId="26" xfId="0" applyFont="1" applyFill="1" applyBorder="1" applyAlignment="1">
      <alignment vertical="center"/>
    </xf>
    <xf numFmtId="0" fontId="4" fillId="6" borderId="30" xfId="0" applyFont="1" applyFill="1" applyBorder="1" applyAlignment="1">
      <alignment vertical="center"/>
    </xf>
    <xf numFmtId="3" fontId="16" fillId="5" borderId="26" xfId="0" applyNumberFormat="1" applyFont="1" applyFill="1" applyBorder="1" applyAlignment="1" applyProtection="1">
      <alignment vertical="center"/>
      <protection locked="0"/>
    </xf>
    <xf numFmtId="0" fontId="16" fillId="6" borderId="26" xfId="0" applyFont="1" applyFill="1" applyBorder="1" applyAlignment="1">
      <alignment vertical="center"/>
    </xf>
    <xf numFmtId="0" fontId="16" fillId="6" borderId="30" xfId="0" applyFont="1" applyFill="1" applyBorder="1" applyAlignment="1">
      <alignment vertical="center"/>
    </xf>
    <xf numFmtId="3" fontId="4" fillId="0" borderId="26" xfId="0" applyNumberFormat="1" applyFont="1" applyBorder="1" applyProtection="1">
      <protection locked="0"/>
    </xf>
    <xf numFmtId="0" fontId="4" fillId="6" borderId="26" xfId="0" applyFont="1" applyFill="1" applyBorder="1" applyProtection="1">
      <protection locked="0"/>
    </xf>
    <xf numFmtId="0" fontId="4" fillId="6" borderId="30" xfId="0" applyFont="1" applyFill="1" applyBorder="1" applyProtection="1">
      <protection locked="0"/>
    </xf>
    <xf numFmtId="3" fontId="4" fillId="0" borderId="31" xfId="0" applyNumberFormat="1" applyFont="1" applyBorder="1" applyProtection="1">
      <protection locked="0"/>
    </xf>
    <xf numFmtId="0" fontId="4" fillId="6" borderId="31" xfId="0" applyFont="1" applyFill="1" applyBorder="1" applyProtection="1">
      <protection locked="0"/>
    </xf>
    <xf numFmtId="0" fontId="4" fillId="6" borderId="32" xfId="0" applyFont="1" applyFill="1" applyBorder="1" applyProtection="1">
      <protection locked="0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8" fillId="0" borderId="0" xfId="0" applyFont="1" applyFill="1" applyBorder="1" applyProtection="1">
      <protection locked="0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  <protection locked="0"/>
    </xf>
    <xf numFmtId="0" fontId="28" fillId="6" borderId="47" xfId="0" applyFont="1" applyFill="1" applyBorder="1" applyProtection="1">
      <protection locked="0"/>
    </xf>
    <xf numFmtId="0" fontId="29" fillId="6" borderId="48" xfId="0" applyFont="1" applyFill="1" applyBorder="1" applyAlignment="1">
      <alignment horizontal="left" vertical="center"/>
    </xf>
    <xf numFmtId="0" fontId="28" fillId="6" borderId="49" xfId="0" applyFont="1" applyFill="1" applyBorder="1" applyProtection="1">
      <protection locked="0"/>
    </xf>
    <xf numFmtId="0" fontId="29" fillId="6" borderId="0" xfId="0" applyFont="1" applyFill="1" applyBorder="1" applyAlignment="1">
      <alignment horizontal="left" vertical="center"/>
    </xf>
    <xf numFmtId="0" fontId="4" fillId="6" borderId="5" xfId="0" applyFont="1" applyFill="1" applyBorder="1" applyAlignment="1" applyProtection="1">
      <protection locked="0"/>
    </xf>
    <xf numFmtId="0" fontId="4" fillId="6" borderId="46" xfId="0" applyFont="1" applyFill="1" applyBorder="1" applyAlignment="1" applyProtection="1">
      <protection locked="0"/>
    </xf>
    <xf numFmtId="0" fontId="4" fillId="6" borderId="6" xfId="0" applyFont="1" applyFill="1" applyBorder="1" applyAlignment="1" applyProtection="1">
      <protection locked="0"/>
    </xf>
    <xf numFmtId="0" fontId="28" fillId="6" borderId="50" xfId="0" applyFont="1" applyFill="1" applyBorder="1" applyProtection="1">
      <protection locked="0"/>
    </xf>
    <xf numFmtId="0" fontId="29" fillId="6" borderId="44" xfId="0" applyFont="1" applyFill="1" applyBorder="1" applyAlignment="1">
      <alignment horizontal="left" vertical="center"/>
    </xf>
    <xf numFmtId="0" fontId="4" fillId="7" borderId="31" xfId="0" applyFont="1" applyFill="1" applyBorder="1" applyAlignment="1" applyProtection="1">
      <alignment horizontal="left"/>
      <protection locked="0"/>
    </xf>
    <xf numFmtId="0" fontId="4" fillId="7" borderId="32" xfId="0" applyFont="1" applyFill="1" applyBorder="1" applyAlignment="1" applyProtection="1">
      <alignment horizontal="left"/>
      <protection locked="0"/>
    </xf>
    <xf numFmtId="0" fontId="16" fillId="6" borderId="28" xfId="0" applyFont="1" applyFill="1" applyBorder="1" applyAlignment="1">
      <alignment wrapText="1"/>
    </xf>
    <xf numFmtId="0" fontId="4" fillId="7" borderId="29" xfId="0" applyFont="1" applyFill="1" applyBorder="1" applyAlignment="1" applyProtection="1">
      <alignment horizontal="center"/>
      <protection locked="0"/>
    </xf>
    <xf numFmtId="0" fontId="4" fillId="6" borderId="52" xfId="0" applyFont="1" applyFill="1" applyBorder="1" applyAlignment="1" applyProtection="1">
      <protection locked="0"/>
    </xf>
    <xf numFmtId="0" fontId="4" fillId="6" borderId="27" xfId="0" applyFont="1" applyFill="1" applyBorder="1" applyAlignment="1" applyProtection="1">
      <protection locked="0"/>
    </xf>
    <xf numFmtId="0" fontId="4" fillId="7" borderId="30" xfId="0" applyFont="1" applyFill="1" applyBorder="1" applyAlignment="1" applyProtection="1">
      <alignment horizontal="center"/>
      <protection locked="0"/>
    </xf>
    <xf numFmtId="0" fontId="16" fillId="6" borderId="52" xfId="0" applyFont="1" applyFill="1" applyBorder="1" applyAlignment="1">
      <alignment vertical="center"/>
    </xf>
    <xf numFmtId="0" fontId="16" fillId="6" borderId="46" xfId="0" applyFont="1" applyFill="1" applyBorder="1" applyAlignment="1">
      <alignment vertical="center"/>
    </xf>
    <xf numFmtId="0" fontId="16" fillId="6" borderId="27" xfId="0" applyFont="1" applyFill="1" applyBorder="1" applyAlignment="1">
      <alignment vertical="center"/>
    </xf>
    <xf numFmtId="0" fontId="4" fillId="7" borderId="26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protection locked="0"/>
    </xf>
    <xf numFmtId="0" fontId="1" fillId="6" borderId="6" xfId="0" applyFont="1" applyFill="1" applyBorder="1" applyAlignment="1" applyProtection="1">
      <protection locked="0"/>
    </xf>
    <xf numFmtId="0" fontId="16" fillId="6" borderId="26" xfId="0" applyFont="1" applyFill="1" applyBorder="1" applyAlignment="1">
      <alignment horizontal="left" vertical="center"/>
    </xf>
    <xf numFmtId="0" fontId="16" fillId="6" borderId="34" xfId="0" applyFont="1" applyFill="1" applyBorder="1" applyAlignment="1">
      <alignment vertical="center"/>
    </xf>
    <xf numFmtId="0" fontId="16" fillId="6" borderId="18" xfId="0" applyFont="1" applyFill="1" applyBorder="1" applyAlignment="1">
      <alignment vertical="center"/>
    </xf>
    <xf numFmtId="0" fontId="16" fillId="6" borderId="53" xfId="0" applyFont="1" applyFill="1" applyBorder="1" applyAlignment="1">
      <alignment vertical="center"/>
    </xf>
    <xf numFmtId="0" fontId="4" fillId="7" borderId="32" xfId="0" applyFont="1" applyFill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16" fillId="6" borderId="51" xfId="0" applyFont="1" applyFill="1" applyBorder="1" applyAlignment="1">
      <alignment vertical="center"/>
    </xf>
    <xf numFmtId="0" fontId="16" fillId="6" borderId="16" xfId="0" applyFont="1" applyFill="1" applyBorder="1" applyAlignment="1">
      <alignment vertical="center"/>
    </xf>
    <xf numFmtId="0" fontId="16" fillId="6" borderId="33" xfId="0" applyFont="1" applyFill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9" fillId="0" borderId="0" xfId="0" applyFont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protection locked="0"/>
    </xf>
    <xf numFmtId="164" fontId="9" fillId="0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/>
    <xf numFmtId="0" fontId="13" fillId="0" borderId="0" xfId="0" applyFont="1" applyFill="1" applyBorder="1" applyAlignment="1" applyProtection="1">
      <protection locked="0"/>
    </xf>
    <xf numFmtId="164" fontId="13" fillId="0" borderId="0" xfId="0" applyNumberFormat="1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Protection="1">
      <protection locked="0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Protection="1"/>
    <xf numFmtId="0" fontId="1" fillId="0" borderId="26" xfId="0" applyFont="1" applyBorder="1" applyProtection="1"/>
    <xf numFmtId="0" fontId="5" fillId="0" borderId="26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6" borderId="10" xfId="0" applyFont="1" applyFill="1" applyBorder="1" applyAlignment="1" applyProtection="1">
      <alignment horizontal="left"/>
    </xf>
    <xf numFmtId="0" fontId="3" fillId="5" borderId="25" xfId="0" applyFont="1" applyFill="1" applyBorder="1" applyAlignment="1" applyProtection="1">
      <alignment horizontal="right"/>
    </xf>
    <xf numFmtId="0" fontId="4" fillId="6" borderId="10" xfId="0" applyFont="1" applyFill="1" applyBorder="1" applyAlignment="1" applyProtection="1"/>
    <xf numFmtId="0" fontId="4" fillId="6" borderId="10" xfId="0" applyFont="1" applyFill="1" applyBorder="1" applyProtection="1">
      <protection locked="0"/>
    </xf>
    <xf numFmtId="0" fontId="3" fillId="5" borderId="25" xfId="0" applyFont="1" applyFill="1" applyBorder="1" applyAlignment="1" applyProtection="1">
      <alignment horizontal="right" vertical="center"/>
    </xf>
    <xf numFmtId="0" fontId="3" fillId="6" borderId="48" xfId="0" applyFont="1" applyFill="1" applyBorder="1" applyAlignment="1" applyProtection="1">
      <alignment horizontal="left"/>
    </xf>
    <xf numFmtId="0" fontId="5" fillId="6" borderId="19" xfId="0" applyFont="1" applyFill="1" applyBorder="1" applyProtection="1"/>
    <xf numFmtId="0" fontId="4" fillId="6" borderId="21" xfId="0" applyFont="1" applyFill="1" applyBorder="1" applyAlignment="1" applyProtection="1">
      <alignment horizontal="left"/>
    </xf>
    <xf numFmtId="0" fontId="3" fillId="0" borderId="54" xfId="0" applyFont="1" applyFill="1" applyBorder="1" applyAlignment="1" applyProtection="1">
      <alignment horizontal="right"/>
      <protection locked="0"/>
    </xf>
    <xf numFmtId="0" fontId="4" fillId="6" borderId="21" xfId="0" applyFont="1" applyFill="1" applyBorder="1" applyAlignment="1" applyProtection="1"/>
    <xf numFmtId="0" fontId="4" fillId="6" borderId="21" xfId="0" applyFont="1" applyFill="1" applyBorder="1" applyProtection="1">
      <protection locked="0"/>
    </xf>
    <xf numFmtId="0" fontId="3" fillId="0" borderId="54" xfId="0" applyFont="1" applyFill="1" applyBorder="1" applyAlignment="1" applyProtection="1">
      <alignment horizontal="right" vertical="center"/>
      <protection locked="0"/>
    </xf>
    <xf numFmtId="0" fontId="4" fillId="6" borderId="1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/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3" fillId="6" borderId="23" xfId="0" applyFont="1" applyFill="1" applyBorder="1" applyProtection="1"/>
    <xf numFmtId="0" fontId="4" fillId="6" borderId="4" xfId="0" applyFont="1" applyFill="1" applyBorder="1" applyAlignment="1" applyProtection="1">
      <alignment horizontal="left"/>
    </xf>
    <xf numFmtId="0" fontId="3" fillId="0" borderId="30" xfId="0" applyFont="1" applyFill="1" applyBorder="1" applyAlignment="1" applyProtection="1">
      <alignment horizontal="right"/>
      <protection locked="0"/>
    </xf>
    <xf numFmtId="0" fontId="4" fillId="6" borderId="4" xfId="0" applyFont="1" applyFill="1" applyBorder="1" applyAlignment="1" applyProtection="1"/>
    <xf numFmtId="0" fontId="4" fillId="6" borderId="4" xfId="0" applyFont="1" applyFill="1" applyBorder="1" applyProtection="1">
      <protection locked="0"/>
    </xf>
    <xf numFmtId="0" fontId="3" fillId="0" borderId="30" xfId="0" applyFont="1" applyFill="1" applyBorder="1" applyAlignment="1" applyProtection="1">
      <alignment horizontal="right" vertical="center"/>
      <protection locked="0"/>
    </xf>
    <xf numFmtId="0" fontId="3" fillId="0" borderId="5" xfId="0" applyFont="1" applyFill="1" applyBorder="1" applyAlignment="1" applyProtection="1">
      <alignment horizontal="right"/>
      <protection locked="0"/>
    </xf>
    <xf numFmtId="0" fontId="4" fillId="7" borderId="55" xfId="0" applyFont="1" applyFill="1" applyBorder="1" applyAlignment="1" applyProtection="1">
      <alignment horizontal="center"/>
      <protection locked="0"/>
    </xf>
    <xf numFmtId="0" fontId="3" fillId="6" borderId="6" xfId="0" applyFont="1" applyFill="1" applyBorder="1" applyProtection="1"/>
    <xf numFmtId="0" fontId="4" fillId="6" borderId="56" xfId="0" applyFont="1" applyFill="1" applyBorder="1" applyAlignment="1" applyProtection="1">
      <alignment horizontal="left"/>
    </xf>
    <xf numFmtId="0" fontId="3" fillId="0" borderId="57" xfId="0" applyFont="1" applyFill="1" applyBorder="1" applyAlignment="1" applyProtection="1">
      <alignment horizontal="right"/>
      <protection locked="0"/>
    </xf>
    <xf numFmtId="0" fontId="4" fillId="6" borderId="56" xfId="0" applyFont="1" applyFill="1" applyBorder="1" applyAlignment="1" applyProtection="1"/>
    <xf numFmtId="0" fontId="4" fillId="6" borderId="7" xfId="0" applyFont="1" applyFill="1" applyBorder="1" applyProtection="1">
      <protection locked="0"/>
    </xf>
    <xf numFmtId="0" fontId="4" fillId="0" borderId="32" xfId="0" applyFont="1" applyBorder="1" applyAlignment="1" applyProtection="1">
      <alignment horizontal="right"/>
      <protection locked="0"/>
    </xf>
    <xf numFmtId="0" fontId="4" fillId="6" borderId="7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right" vertical="center"/>
      <protection locked="0"/>
    </xf>
    <xf numFmtId="0" fontId="4" fillId="7" borderId="17" xfId="0" applyFont="1" applyFill="1" applyBorder="1" applyAlignment="1" applyProtection="1">
      <alignment horizontal="center"/>
      <protection locked="0"/>
    </xf>
    <xf numFmtId="0" fontId="3" fillId="6" borderId="35" xfId="0" applyFont="1" applyFill="1" applyBorder="1" applyProtection="1"/>
    <xf numFmtId="0" fontId="3" fillId="6" borderId="10" xfId="0" applyFont="1" applyFill="1" applyBorder="1" applyAlignment="1" applyProtection="1">
      <alignment horizontal="left"/>
    </xf>
    <xf numFmtId="0" fontId="3" fillId="6" borderId="25" xfId="0" applyFont="1" applyFill="1" applyBorder="1" applyAlignment="1" applyProtection="1"/>
    <xf numFmtId="0" fontId="3" fillId="6" borderId="10" xfId="0" applyFont="1" applyFill="1" applyBorder="1" applyAlignment="1" applyProtection="1"/>
    <xf numFmtId="0" fontId="3" fillId="6" borderId="25" xfId="0" applyFont="1" applyFill="1" applyBorder="1" applyProtection="1">
      <protection locked="0"/>
    </xf>
    <xf numFmtId="0" fontId="3" fillId="6" borderId="10" xfId="0" applyFont="1" applyFill="1" applyBorder="1" applyAlignment="1" applyProtection="1">
      <alignment horizontal="right"/>
    </xf>
    <xf numFmtId="0" fontId="3" fillId="6" borderId="25" xfId="0" applyFont="1" applyFill="1" applyBorder="1" applyAlignment="1" applyProtection="1">
      <alignment horizontal="left" vertical="center"/>
    </xf>
    <xf numFmtId="0" fontId="3" fillId="6" borderId="44" xfId="0" applyFont="1" applyFill="1" applyBorder="1" applyAlignment="1" applyProtection="1">
      <alignment horizontal="left"/>
    </xf>
    <xf numFmtId="0" fontId="8" fillId="0" borderId="0" xfId="0" applyFont="1" applyProtection="1"/>
    <xf numFmtId="164" fontId="4" fillId="0" borderId="10" xfId="0" applyNumberFormat="1" applyFont="1" applyFill="1" applyBorder="1" applyProtection="1">
      <protection locked="0"/>
    </xf>
    <xf numFmtId="0" fontId="4" fillId="3" borderId="58" xfId="0" applyFont="1" applyFill="1" applyBorder="1" applyProtection="1"/>
    <xf numFmtId="0" fontId="4" fillId="3" borderId="59" xfId="0" applyFont="1" applyFill="1" applyBorder="1" applyProtection="1"/>
    <xf numFmtId="164" fontId="3" fillId="3" borderId="60" xfId="0" applyNumberFormat="1" applyFont="1" applyFill="1" applyBorder="1" applyProtection="1"/>
    <xf numFmtId="0" fontId="3" fillId="3" borderId="58" xfId="0" applyFont="1" applyFill="1" applyBorder="1" applyProtection="1"/>
    <xf numFmtId="3" fontId="3" fillId="4" borderId="59" xfId="0" applyNumberFormat="1" applyFont="1" applyFill="1" applyBorder="1" applyProtection="1"/>
    <xf numFmtId="0" fontId="4" fillId="3" borderId="61" xfId="0" applyFont="1" applyFill="1" applyBorder="1" applyProtection="1"/>
    <xf numFmtId="0" fontId="4" fillId="3" borderId="62" xfId="0" applyFont="1" applyFill="1" applyBorder="1" applyProtection="1"/>
    <xf numFmtId="0" fontId="3" fillId="3" borderId="59" xfId="0" applyFont="1" applyFill="1" applyBorder="1" applyProtection="1"/>
    <xf numFmtId="0" fontId="4" fillId="3" borderId="10" xfId="0" applyFont="1" applyFill="1" applyBorder="1" applyProtection="1"/>
    <xf numFmtId="0" fontId="4" fillId="3" borderId="25" xfId="0" applyFont="1" applyFill="1" applyBorder="1" applyProtection="1"/>
    <xf numFmtId="164" fontId="4" fillId="3" borderId="19" xfId="0" applyNumberFormat="1" applyFont="1" applyFill="1" applyBorder="1" applyProtection="1"/>
    <xf numFmtId="3" fontId="4" fillId="4" borderId="25" xfId="0" applyNumberFormat="1" applyFont="1" applyFill="1" applyBorder="1" applyProtection="1"/>
    <xf numFmtId="0" fontId="4" fillId="3" borderId="63" xfId="0" applyFont="1" applyFill="1" applyBorder="1" applyProtection="1"/>
    <xf numFmtId="0" fontId="4" fillId="3" borderId="24" xfId="0" applyFont="1" applyFill="1" applyBorder="1" applyProtection="1"/>
    <xf numFmtId="0" fontId="3" fillId="3" borderId="25" xfId="0" applyFont="1" applyFill="1" applyBorder="1" applyProtection="1"/>
    <xf numFmtId="0" fontId="4" fillId="0" borderId="21" xfId="0" applyFont="1" applyFill="1" applyBorder="1" applyProtection="1">
      <protection locked="0"/>
    </xf>
    <xf numFmtId="0" fontId="4" fillId="0" borderId="54" xfId="0" applyFont="1" applyFill="1" applyBorder="1" applyProtection="1">
      <protection locked="0"/>
    </xf>
    <xf numFmtId="164" fontId="4" fillId="0" borderId="64" xfId="0" applyNumberFormat="1" applyFont="1" applyFill="1" applyBorder="1" applyProtection="1">
      <protection locked="0"/>
    </xf>
    <xf numFmtId="0" fontId="4" fillId="3" borderId="21" xfId="0" applyFont="1" applyFill="1" applyBorder="1" applyProtection="1"/>
    <xf numFmtId="3" fontId="4" fillId="4" borderId="54" xfId="0" applyNumberFormat="1" applyFont="1" applyFill="1" applyBorder="1" applyProtection="1"/>
    <xf numFmtId="0" fontId="4" fillId="0" borderId="15" xfId="0" applyFont="1" applyFill="1" applyBorder="1" applyProtection="1">
      <protection locked="0"/>
    </xf>
    <xf numFmtId="3" fontId="4" fillId="0" borderId="65" xfId="0" applyNumberFormat="1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2" fontId="4" fillId="0" borderId="30" xfId="0" applyNumberFormat="1" applyFont="1" applyFill="1" applyBorder="1" applyProtection="1">
      <protection locked="0"/>
    </xf>
    <xf numFmtId="164" fontId="4" fillId="0" borderId="55" xfId="0" applyNumberFormat="1" applyFont="1" applyFill="1" applyBorder="1" applyProtection="1">
      <protection locked="0"/>
    </xf>
    <xf numFmtId="0" fontId="4" fillId="3" borderId="4" xfId="0" applyFont="1" applyFill="1" applyBorder="1" applyProtection="1"/>
    <xf numFmtId="3" fontId="4" fillId="4" borderId="30" xfId="0" applyNumberFormat="1" applyFont="1" applyFill="1" applyBorder="1" applyProtection="1"/>
    <xf numFmtId="0" fontId="4" fillId="0" borderId="27" xfId="0" applyFont="1" applyFill="1" applyBorder="1" applyProtection="1">
      <protection locked="0"/>
    </xf>
    <xf numFmtId="3" fontId="4" fillId="0" borderId="26" xfId="0" applyNumberFormat="1" applyFont="1" applyFill="1" applyBorder="1" applyProtection="1">
      <protection locked="0"/>
    </xf>
    <xf numFmtId="0" fontId="4" fillId="0" borderId="30" xfId="0" applyFont="1" applyFill="1" applyBorder="1" applyProtection="1">
      <protection locked="0"/>
    </xf>
    <xf numFmtId="0" fontId="4" fillId="3" borderId="30" xfId="0" applyFont="1" applyFill="1" applyBorder="1" applyProtection="1"/>
    <xf numFmtId="0" fontId="4" fillId="3" borderId="55" xfId="0" applyFont="1" applyFill="1" applyBorder="1" applyProtection="1"/>
    <xf numFmtId="0" fontId="3" fillId="3" borderId="27" xfId="0" applyFont="1" applyFill="1" applyBorder="1" applyProtection="1"/>
    <xf numFmtId="0" fontId="4" fillId="3" borderId="26" xfId="0" applyFont="1" applyFill="1" applyBorder="1" applyProtection="1"/>
    <xf numFmtId="0" fontId="3" fillId="3" borderId="30" xfId="0" applyFont="1" applyFill="1" applyBorder="1" applyProtection="1"/>
    <xf numFmtId="0" fontId="4" fillId="3" borderId="27" xfId="0" applyFont="1" applyFill="1" applyBorder="1" applyProtection="1"/>
    <xf numFmtId="0" fontId="4" fillId="0" borderId="0" xfId="0" applyNumberFormat="1" applyFont="1" applyFill="1" applyBorder="1" applyProtection="1">
      <protection locked="0"/>
    </xf>
    <xf numFmtId="0" fontId="4" fillId="3" borderId="56" xfId="0" applyFont="1" applyFill="1" applyBorder="1" applyProtection="1"/>
    <xf numFmtId="0" fontId="4" fillId="3" borderId="57" xfId="0" applyFont="1" applyFill="1" applyBorder="1" applyProtection="1"/>
    <xf numFmtId="164" fontId="4" fillId="0" borderId="66" xfId="0" applyNumberFormat="1" applyFont="1" applyFill="1" applyBorder="1" applyProtection="1">
      <protection locked="0"/>
    </xf>
    <xf numFmtId="3" fontId="4" fillId="4" borderId="57" xfId="0" applyNumberFormat="1" applyFont="1" applyFill="1" applyBorder="1" applyProtection="1"/>
    <xf numFmtId="0" fontId="4" fillId="3" borderId="67" xfId="0" applyFont="1" applyFill="1" applyBorder="1" applyProtection="1"/>
    <xf numFmtId="3" fontId="4" fillId="0" borderId="41" xfId="0" applyNumberFormat="1" applyFont="1" applyFill="1" applyBorder="1" applyProtection="1">
      <protection locked="0"/>
    </xf>
    <xf numFmtId="0" fontId="4" fillId="3" borderId="57" xfId="0" applyFont="1" applyFill="1" applyBorder="1" applyAlignment="1" applyProtection="1">
      <alignment horizontal="left"/>
    </xf>
    <xf numFmtId="164" fontId="4" fillId="0" borderId="19" xfId="0" applyNumberFormat="1" applyFont="1" applyFill="1" applyBorder="1" applyProtection="1">
      <protection locked="0"/>
    </xf>
    <xf numFmtId="3" fontId="4" fillId="0" borderId="24" xfId="0" applyNumberFormat="1" applyFont="1" applyFill="1" applyBorder="1" applyProtection="1">
      <protection locked="0"/>
    </xf>
    <xf numFmtId="0" fontId="4" fillId="3" borderId="19" xfId="0" applyFont="1" applyFill="1" applyBorder="1" applyAlignment="1" applyProtection="1">
      <alignment horizontal="center"/>
    </xf>
    <xf numFmtId="0" fontId="4" fillId="3" borderId="20" xfId="0" applyFont="1" applyFill="1" applyBorder="1" applyProtection="1"/>
    <xf numFmtId="0" fontId="4" fillId="3" borderId="38" xfId="0" applyFont="1" applyFill="1" applyBorder="1" applyProtection="1"/>
    <xf numFmtId="0" fontId="4" fillId="3" borderId="39" xfId="0" applyFont="1" applyFill="1" applyBorder="1" applyProtection="1"/>
    <xf numFmtId="0" fontId="4" fillId="3" borderId="37" xfId="0" applyFont="1" applyFill="1" applyBorder="1" applyProtection="1"/>
    <xf numFmtId="0" fontId="3" fillId="3" borderId="38" xfId="0" applyFont="1" applyFill="1" applyBorder="1" applyProtection="1"/>
    <xf numFmtId="0" fontId="4" fillId="0" borderId="0" xfId="0" applyFont="1" applyFill="1" applyBorder="1" applyAlignment="1" applyProtection="1">
      <alignment wrapText="1"/>
      <protection locked="0"/>
    </xf>
    <xf numFmtId="0" fontId="3" fillId="3" borderId="69" xfId="0" applyFont="1" applyFill="1" applyBorder="1" applyAlignment="1" applyProtection="1">
      <alignment wrapText="1"/>
    </xf>
    <xf numFmtId="0" fontId="3" fillId="3" borderId="20" xfId="0" applyFont="1" applyFill="1" applyBorder="1" applyAlignment="1" applyProtection="1">
      <alignment horizontal="center"/>
    </xf>
    <xf numFmtId="0" fontId="3" fillId="3" borderId="38" xfId="0" applyFont="1" applyFill="1" applyBorder="1" applyAlignment="1" applyProtection="1">
      <alignment horizontal="center" wrapText="1"/>
    </xf>
    <xf numFmtId="0" fontId="3" fillId="3" borderId="39" xfId="0" applyFont="1" applyFill="1" applyBorder="1" applyAlignment="1" applyProtection="1">
      <alignment horizontal="center"/>
    </xf>
    <xf numFmtId="0" fontId="3" fillId="3" borderId="38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/>
    <xf numFmtId="0" fontId="4" fillId="0" borderId="0" xfId="0" applyFont="1" applyBorder="1" applyAlignment="1" applyProtection="1"/>
    <xf numFmtId="14" fontId="4" fillId="0" borderId="1" xfId="0" applyNumberFormat="1" applyFont="1" applyFill="1" applyBorder="1" applyProtection="1">
      <protection locked="0"/>
    </xf>
    <xf numFmtId="0" fontId="4" fillId="3" borderId="29" xfId="0" applyFont="1" applyFill="1" applyBorder="1" applyProtection="1"/>
    <xf numFmtId="0" fontId="4" fillId="0" borderId="0" xfId="0" applyFont="1" applyFill="1" applyBorder="1" applyAlignment="1" applyProtection="1">
      <alignment wrapText="1"/>
    </xf>
    <xf numFmtId="14" fontId="4" fillId="0" borderId="7" xfId="0" applyNumberFormat="1" applyFont="1" applyFill="1" applyBorder="1" applyProtection="1">
      <protection locked="0"/>
    </xf>
    <xf numFmtId="0" fontId="4" fillId="3" borderId="32" xfId="0" applyFont="1" applyFill="1" applyBorder="1" applyProtection="1"/>
    <xf numFmtId="0" fontId="4" fillId="0" borderId="0" xfId="0" applyFont="1" applyFill="1" applyBorder="1" applyProtection="1"/>
    <xf numFmtId="14" fontId="0" fillId="0" borderId="10" xfId="0" applyNumberFormat="1" applyFont="1" applyFill="1" applyBorder="1" applyAlignment="1" applyProtection="1">
      <protection locked="0"/>
    </xf>
    <xf numFmtId="0" fontId="5" fillId="3" borderId="25" xfId="0" applyFont="1" applyFill="1" applyBorder="1" applyAlignment="1" applyProtection="1"/>
    <xf numFmtId="0" fontId="14" fillId="0" borderId="0" xfId="0" applyFont="1" applyProtection="1">
      <protection locked="0"/>
    </xf>
    <xf numFmtId="0" fontId="14" fillId="0" borderId="0" xfId="0" applyFont="1" applyFill="1" applyBorder="1" applyProtection="1">
      <protection locked="0"/>
    </xf>
    <xf numFmtId="9" fontId="13" fillId="0" borderId="0" xfId="0" applyNumberFormat="1" applyFont="1" applyFill="1" applyBorder="1" applyProtection="1"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1" fillId="3" borderId="10" xfId="0" applyFont="1" applyFill="1" applyBorder="1" applyAlignment="1" applyProtection="1"/>
    <xf numFmtId="0" fontId="30" fillId="0" borderId="0" xfId="0" applyFont="1" applyProtection="1">
      <protection locked="0"/>
    </xf>
    <xf numFmtId="0" fontId="30" fillId="0" borderId="0" xfId="0" applyFont="1" applyFill="1" applyBorder="1" applyProtection="1">
      <protection locked="0"/>
    </xf>
    <xf numFmtId="0" fontId="31" fillId="0" borderId="0" xfId="0" applyFont="1" applyAlignment="1" applyProtection="1">
      <protection locked="0"/>
    </xf>
    <xf numFmtId="0" fontId="31" fillId="0" borderId="0" xfId="0" applyFont="1" applyAlignment="1" applyProtection="1">
      <alignment wrapText="1"/>
      <protection locked="0"/>
    </xf>
    <xf numFmtId="0" fontId="32" fillId="0" borderId="0" xfId="0" applyFont="1" applyAlignment="1" applyProtection="1">
      <protection locked="0"/>
    </xf>
    <xf numFmtId="0" fontId="33" fillId="0" borderId="0" xfId="0" applyFont="1" applyFill="1" applyAlignment="1" applyProtection="1">
      <alignment vertical="top" wrapText="1"/>
    </xf>
    <xf numFmtId="0" fontId="1" fillId="0" borderId="0" xfId="0" applyFont="1"/>
    <xf numFmtId="49" fontId="36" fillId="8" borderId="26" xfId="2" applyNumberFormat="1" applyFont="1" applyFill="1" applyBorder="1" applyAlignment="1">
      <alignment horizontal="left" vertical="top"/>
    </xf>
    <xf numFmtId="49" fontId="36" fillId="0" borderId="26" xfId="2" applyNumberFormat="1" applyFont="1" applyBorder="1" applyAlignment="1">
      <alignment horizontal="left" vertical="top"/>
    </xf>
    <xf numFmtId="49" fontId="36" fillId="0" borderId="26" xfId="2" applyNumberFormat="1" applyFont="1" applyFill="1" applyBorder="1" applyAlignment="1">
      <alignment horizontal="left" vertical="top"/>
    </xf>
    <xf numFmtId="0" fontId="5" fillId="3" borderId="19" xfId="0" applyFont="1" applyFill="1" applyBorder="1"/>
    <xf numFmtId="49" fontId="37" fillId="3" borderId="10" xfId="2" applyNumberFormat="1" applyFont="1" applyFill="1" applyBorder="1" applyAlignment="1">
      <alignment horizontal="left" vertical="top"/>
    </xf>
    <xf numFmtId="49" fontId="37" fillId="3" borderId="24" xfId="2" applyNumberFormat="1" applyFont="1" applyFill="1" applyBorder="1" applyAlignment="1">
      <alignment horizontal="left" vertical="top"/>
    </xf>
    <xf numFmtId="0" fontId="5" fillId="3" borderId="13" xfId="0" applyFont="1" applyFill="1" applyBorder="1"/>
    <xf numFmtId="49" fontId="38" fillId="8" borderId="26" xfId="2" applyNumberFormat="1" applyFont="1" applyFill="1" applyBorder="1"/>
    <xf numFmtId="49" fontId="38" fillId="8" borderId="41" xfId="2" applyNumberFormat="1" applyFont="1" applyFill="1" applyBorder="1"/>
    <xf numFmtId="49" fontId="36" fillId="8" borderId="41" xfId="2" applyNumberFormat="1" applyFont="1" applyFill="1" applyBorder="1" applyAlignment="1">
      <alignment horizontal="left" vertical="top"/>
    </xf>
    <xf numFmtId="49" fontId="36" fillId="0" borderId="41" xfId="2" applyNumberFormat="1" applyFont="1" applyBorder="1" applyAlignment="1">
      <alignment horizontal="left" vertical="top"/>
    </xf>
    <xf numFmtId="49" fontId="36" fillId="0" borderId="70" xfId="2" applyNumberFormat="1" applyFont="1" applyBorder="1" applyAlignment="1">
      <alignment horizontal="left" vertical="top"/>
    </xf>
    <xf numFmtId="49" fontId="39" fillId="3" borderId="10" xfId="2" applyNumberFormat="1" applyFont="1" applyFill="1" applyBorder="1"/>
    <xf numFmtId="49" fontId="39" fillId="3" borderId="24" xfId="2" applyNumberFormat="1" applyFont="1" applyFill="1" applyBorder="1"/>
    <xf numFmtId="0" fontId="5" fillId="3" borderId="25" xfId="0" applyFont="1" applyFill="1" applyBorder="1"/>
    <xf numFmtId="49" fontId="38" fillId="0" borderId="26" xfId="2" applyNumberFormat="1" applyFont="1" applyBorder="1"/>
    <xf numFmtId="0" fontId="5" fillId="3" borderId="60" xfId="0" applyFont="1" applyFill="1" applyBorder="1"/>
    <xf numFmtId="1" fontId="3" fillId="3" borderId="10" xfId="0" applyNumberFormat="1" applyFont="1" applyFill="1" applyBorder="1"/>
    <xf numFmtId="1" fontId="3" fillId="3" borderId="24" xfId="0" applyNumberFormat="1" applyFont="1" applyFill="1" applyBorder="1"/>
    <xf numFmtId="49" fontId="1" fillId="0" borderId="0" xfId="0" applyNumberFormat="1" applyFont="1"/>
    <xf numFmtId="49" fontId="4" fillId="0" borderId="0" xfId="0" applyNumberFormat="1" applyFont="1"/>
    <xf numFmtId="1" fontId="4" fillId="0" borderId="0" xfId="0" applyNumberFormat="1" applyFont="1"/>
    <xf numFmtId="1" fontId="4" fillId="8" borderId="0" xfId="0" applyNumberFormat="1" applyFont="1" applyFill="1"/>
    <xf numFmtId="1" fontId="4" fillId="0" borderId="0" xfId="2" applyNumberFormat="1" applyFont="1" applyBorder="1" applyAlignment="1">
      <alignment vertical="top"/>
    </xf>
    <xf numFmtId="0" fontId="5" fillId="3" borderId="0" xfId="0" applyFont="1" applyFill="1"/>
    <xf numFmtId="0" fontId="3" fillId="3" borderId="68" xfId="0" applyFont="1" applyFill="1" applyBorder="1"/>
    <xf numFmtId="0" fontId="3" fillId="3" borderId="12" xfId="0" applyFont="1" applyFill="1" applyBorder="1"/>
    <xf numFmtId="0" fontId="5" fillId="9" borderId="0" xfId="0" applyFont="1" applyFill="1"/>
    <xf numFmtId="0" fontId="4" fillId="0" borderId="0" xfId="0" applyFont="1"/>
    <xf numFmtId="164" fontId="1" fillId="0" borderId="0" xfId="0" applyNumberFormat="1" applyFont="1"/>
    <xf numFmtId="0" fontId="5" fillId="0" borderId="0" xfId="0" applyFont="1"/>
    <xf numFmtId="0" fontId="4" fillId="0" borderId="5" xfId="0" applyFont="1" applyFill="1" applyBorder="1" applyProtection="1">
      <protection locked="0"/>
    </xf>
    <xf numFmtId="0" fontId="4" fillId="7" borderId="5" xfId="0" applyFont="1" applyFill="1" applyBorder="1" applyProtection="1">
      <protection locked="0"/>
    </xf>
    <xf numFmtId="49" fontId="4" fillId="7" borderId="5" xfId="0" applyNumberFormat="1" applyFont="1" applyFill="1" applyBorder="1" applyAlignment="1" applyProtection="1">
      <alignment horizontal="left"/>
      <protection locked="0"/>
    </xf>
    <xf numFmtId="0" fontId="40" fillId="0" borderId="0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/>
    <xf numFmtId="0" fontId="1" fillId="3" borderId="8" xfId="0" applyFont="1" applyFill="1" applyBorder="1"/>
    <xf numFmtId="0" fontId="9" fillId="0" borderId="0" xfId="0" applyFont="1" applyFill="1"/>
    <xf numFmtId="0" fontId="41" fillId="0" borderId="0" xfId="0" applyFont="1" applyFill="1" applyBorder="1" applyAlignment="1" applyProtection="1">
      <alignment horizontal="center"/>
      <protection locked="0"/>
    </xf>
    <xf numFmtId="0" fontId="9" fillId="0" borderId="49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45" xfId="0" applyFont="1" applyFill="1" applyBorder="1" applyAlignment="1">
      <alignment horizontal="left"/>
    </xf>
    <xf numFmtId="0" fontId="1" fillId="0" borderId="0" xfId="0" applyFont="1" applyFill="1"/>
    <xf numFmtId="0" fontId="1" fillId="0" borderId="49" xfId="0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/>
    <xf numFmtId="0" fontId="4" fillId="0" borderId="58" xfId="0" applyFont="1" applyFill="1" applyBorder="1" applyAlignment="1" applyProtection="1">
      <protection locked="0"/>
    </xf>
    <xf numFmtId="0" fontId="4" fillId="3" borderId="59" xfId="0" applyFont="1" applyFill="1" applyBorder="1" applyAlignment="1" applyProtection="1"/>
    <xf numFmtId="0" fontId="4" fillId="2" borderId="58" xfId="0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center"/>
    </xf>
    <xf numFmtId="0" fontId="4" fillId="3" borderId="34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4" fillId="3" borderId="51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52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51" xfId="0" applyFont="1" applyFill="1" applyBorder="1" applyAlignment="1" applyProtection="1"/>
    <xf numFmtId="0" fontId="4" fillId="3" borderId="3" xfId="0" applyFont="1" applyFill="1" applyBorder="1" applyAlignment="1" applyProtection="1"/>
    <xf numFmtId="0" fontId="4" fillId="3" borderId="52" xfId="0" applyFont="1" applyFill="1" applyBorder="1" applyAlignment="1" applyProtection="1">
      <alignment horizontal="left" wrapText="1"/>
    </xf>
    <xf numFmtId="0" fontId="4" fillId="3" borderId="6" xfId="0" applyFont="1" applyFill="1" applyBorder="1" applyAlignment="1" applyProtection="1">
      <alignment horizontal="left" wrapText="1"/>
    </xf>
    <xf numFmtId="0" fontId="9" fillId="0" borderId="0" xfId="0" applyFont="1"/>
    <xf numFmtId="0" fontId="43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center"/>
    </xf>
    <xf numFmtId="0" fontId="43" fillId="0" borderId="49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3" fillId="0" borderId="0" xfId="0" applyFont="1" applyBorder="1"/>
    <xf numFmtId="0" fontId="8" fillId="0" borderId="0" xfId="0" applyFont="1" applyBorder="1" applyAlignment="1"/>
    <xf numFmtId="0" fontId="8" fillId="0" borderId="45" xfId="0" applyFont="1" applyBorder="1"/>
    <xf numFmtId="0" fontId="44" fillId="0" borderId="0" xfId="0" applyFont="1"/>
    <xf numFmtId="0" fontId="45" fillId="0" borderId="0" xfId="0" applyFont="1" applyAlignment="1"/>
    <xf numFmtId="0" fontId="44" fillId="0" borderId="49" xfId="0" applyFont="1" applyBorder="1"/>
    <xf numFmtId="0" fontId="44" fillId="0" borderId="0" xfId="0" applyFont="1" applyFill="1" applyBorder="1" applyAlignment="1">
      <alignment horizontal="left" vertical="top"/>
    </xf>
    <xf numFmtId="0" fontId="45" fillId="0" borderId="0" xfId="0" applyFont="1" applyFill="1" applyBorder="1" applyAlignment="1">
      <alignment horizontal="left" vertical="top"/>
    </xf>
    <xf numFmtId="0" fontId="45" fillId="0" borderId="0" xfId="0" applyFont="1" applyFill="1" applyBorder="1" applyAlignment="1"/>
    <xf numFmtId="0" fontId="45" fillId="0" borderId="45" xfId="0" applyFont="1" applyBorder="1" applyAlignment="1"/>
    <xf numFmtId="0" fontId="46" fillId="0" borderId="0" xfId="0" applyFont="1" applyAlignment="1"/>
    <xf numFmtId="0" fontId="1" fillId="0" borderId="49" xfId="0" applyFont="1" applyBorder="1"/>
    <xf numFmtId="0" fontId="4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/>
    <xf numFmtId="0" fontId="8" fillId="0" borderId="45" xfId="0" applyFont="1" applyBorder="1" applyAlignment="1"/>
    <xf numFmtId="0" fontId="46" fillId="2" borderId="28" xfId="0" applyFont="1" applyFill="1" applyBorder="1" applyAlignment="1">
      <alignment horizontal="left" vertical="top"/>
    </xf>
    <xf numFmtId="0" fontId="46" fillId="7" borderId="29" xfId="0" applyFont="1" applyFill="1" applyBorder="1" applyAlignment="1"/>
    <xf numFmtId="0" fontId="46" fillId="4" borderId="31" xfId="0" applyFont="1" applyFill="1" applyBorder="1" applyAlignment="1">
      <alignment horizontal="left"/>
    </xf>
    <xf numFmtId="0" fontId="46" fillId="0" borderId="32" xfId="0" applyFont="1" applyFill="1" applyBorder="1" applyAlignment="1"/>
    <xf numFmtId="0" fontId="1" fillId="0" borderId="45" xfId="0" applyFont="1" applyBorder="1"/>
    <xf numFmtId="0" fontId="13" fillId="0" borderId="0" xfId="0" applyFont="1"/>
    <xf numFmtId="0" fontId="31" fillId="0" borderId="0" xfId="0" applyFont="1" applyAlignment="1"/>
    <xf numFmtId="0" fontId="31" fillId="0" borderId="49" xfId="0" applyFont="1" applyBorder="1" applyAlignment="1"/>
    <xf numFmtId="0" fontId="13" fillId="0" borderId="50" xfId="0" applyFont="1" applyBorder="1"/>
    <xf numFmtId="0" fontId="31" fillId="0" borderId="44" xfId="0" applyFont="1" applyBorder="1" applyAlignment="1"/>
    <xf numFmtId="0" fontId="5" fillId="0" borderId="44" xfId="0" applyFont="1" applyBorder="1" applyAlignment="1">
      <alignment horizontal="left" wrapText="1"/>
    </xf>
    <xf numFmtId="0" fontId="5" fillId="0" borderId="40" xfId="0" applyFont="1" applyBorder="1" applyAlignment="1">
      <alignment horizontal="left" vertical="top" wrapText="1"/>
    </xf>
    <xf numFmtId="0" fontId="31" fillId="0" borderId="0" xfId="0" applyFont="1" applyBorder="1" applyAlignment="1"/>
    <xf numFmtId="0" fontId="13" fillId="0" borderId="45" xfId="0" applyFont="1" applyBorder="1"/>
    <xf numFmtId="0" fontId="47" fillId="0" borderId="0" xfId="0" applyFont="1" applyAlignment="1"/>
    <xf numFmtId="0" fontId="47" fillId="0" borderId="49" xfId="0" applyFont="1" applyBorder="1" applyAlignment="1"/>
    <xf numFmtId="0" fontId="47" fillId="0" borderId="0" xfId="0" applyFont="1" applyBorder="1" applyAlignment="1"/>
    <xf numFmtId="0" fontId="48" fillId="0" borderId="0" xfId="0" applyFont="1" applyBorder="1" applyAlignment="1"/>
    <xf numFmtId="0" fontId="30" fillId="0" borderId="0" xfId="0" applyFont="1"/>
    <xf numFmtId="0" fontId="32" fillId="0" borderId="0" xfId="0" applyFont="1" applyAlignment="1"/>
    <xf numFmtId="0" fontId="32" fillId="0" borderId="49" xfId="0" applyFont="1" applyBorder="1" applyAlignment="1"/>
    <xf numFmtId="0" fontId="30" fillId="0" borderId="45" xfId="0" applyFont="1" applyBorder="1"/>
    <xf numFmtId="0" fontId="5" fillId="0" borderId="7" xfId="0" applyFont="1" applyBorder="1" applyAlignment="1">
      <alignment horizontal="center" vertical="center"/>
    </xf>
    <xf numFmtId="0" fontId="1" fillId="0" borderId="32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52" xfId="0" applyFont="1" applyFill="1" applyBorder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3" borderId="29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left" wrapText="1"/>
    </xf>
    <xf numFmtId="0" fontId="4" fillId="4" borderId="46" xfId="0" applyFont="1" applyFill="1" applyBorder="1" applyAlignment="1">
      <alignment horizontal="left" wrapText="1"/>
    </xf>
    <xf numFmtId="0" fontId="4" fillId="4" borderId="52" xfId="0" applyFont="1" applyFill="1" applyBorder="1" applyAlignment="1">
      <alignment horizontal="left" wrapText="1"/>
    </xf>
    <xf numFmtId="0" fontId="4" fillId="4" borderId="27" xfId="0" applyFont="1" applyFill="1" applyBorder="1" applyAlignment="1">
      <alignment horizontal="left"/>
    </xf>
    <xf numFmtId="0" fontId="4" fillId="4" borderId="46" xfId="0" applyFont="1" applyFill="1" applyBorder="1" applyAlignment="1">
      <alignment horizontal="left"/>
    </xf>
    <xf numFmtId="0" fontId="4" fillId="4" borderId="52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 wrapText="1"/>
    </xf>
    <xf numFmtId="0" fontId="4" fillId="3" borderId="29" xfId="0" applyFont="1" applyFill="1" applyBorder="1" applyAlignment="1" applyProtection="1">
      <alignment horizontal="left"/>
    </xf>
    <xf numFmtId="0" fontId="4" fillId="6" borderId="1" xfId="0" applyFont="1" applyFill="1" applyBorder="1" applyAlignment="1" applyProtection="1">
      <alignment horizontal="left"/>
    </xf>
    <xf numFmtId="0" fontId="42" fillId="0" borderId="29" xfId="3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4" fillId="3" borderId="29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3" fillId="3" borderId="59" xfId="0" applyFont="1" applyFill="1" applyBorder="1" applyAlignment="1" applyProtection="1">
      <alignment horizontal="left"/>
    </xf>
    <xf numFmtId="0" fontId="3" fillId="3" borderId="58" xfId="0" applyFont="1" applyFill="1" applyBorder="1" applyAlignment="1" applyProtection="1">
      <alignment horizontal="left"/>
    </xf>
    <xf numFmtId="0" fontId="3" fillId="0" borderId="45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34" xfId="0" applyFont="1" applyFill="1" applyBorder="1" applyAlignment="1">
      <alignment horizontal="left"/>
    </xf>
    <xf numFmtId="0" fontId="5" fillId="3" borderId="53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4" fillId="7" borderId="27" xfId="0" applyFont="1" applyFill="1" applyBorder="1" applyAlignment="1" applyProtection="1">
      <alignment horizontal="left"/>
      <protection locked="0"/>
    </xf>
    <xf numFmtId="0" fontId="4" fillId="7" borderId="46" xfId="0" applyFont="1" applyFill="1" applyBorder="1" applyAlignment="1" applyProtection="1">
      <alignment horizontal="left"/>
      <protection locked="0"/>
    </xf>
    <xf numFmtId="0" fontId="4" fillId="7" borderId="52" xfId="0" applyFont="1" applyFill="1" applyBorder="1" applyAlignment="1" applyProtection="1">
      <alignment horizontal="left"/>
      <protection locked="0"/>
    </xf>
    <xf numFmtId="0" fontId="4" fillId="3" borderId="30" xfId="0" applyFont="1" applyFill="1" applyBorder="1" applyAlignment="1" applyProtection="1">
      <alignment horizontal="left"/>
    </xf>
    <xf numFmtId="0" fontId="4" fillId="6" borderId="4" xfId="0" applyFont="1" applyFill="1" applyBorder="1" applyAlignment="1" applyProtection="1">
      <alignment horizontal="left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center"/>
    </xf>
    <xf numFmtId="0" fontId="42" fillId="0" borderId="30" xfId="3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left"/>
    </xf>
    <xf numFmtId="0" fontId="4" fillId="3" borderId="51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3" borderId="34" xfId="0" applyFont="1" applyFill="1" applyBorder="1" applyAlignment="1" applyProtection="1">
      <alignment horizontal="left"/>
    </xf>
    <xf numFmtId="0" fontId="0" fillId="0" borderId="30" xfId="0" quotePrefix="1" applyBorder="1" applyAlignment="1">
      <alignment horizontal="center"/>
    </xf>
    <xf numFmtId="0" fontId="4" fillId="7" borderId="6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</xf>
    <xf numFmtId="0" fontId="4" fillId="3" borderId="52" xfId="0" applyFont="1" applyFill="1" applyBorder="1" applyAlignment="1" applyProtection="1">
      <alignment horizontal="left"/>
    </xf>
    <xf numFmtId="0" fontId="0" fillId="0" borderId="3" xfId="0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3" fillId="3" borderId="32" xfId="0" applyFont="1" applyFill="1" applyBorder="1" applyAlignment="1" applyProtection="1">
      <alignment horizontal="left"/>
    </xf>
    <xf numFmtId="0" fontId="3" fillId="3" borderId="7" xfId="0" applyFont="1" applyFill="1" applyBorder="1" applyAlignment="1" applyProtection="1">
      <alignment horizontal="left"/>
    </xf>
    <xf numFmtId="0" fontId="0" fillId="10" borderId="3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4" fillId="3" borderId="34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52" xfId="0" applyFont="1" applyFill="1" applyBorder="1" applyAlignment="1" applyProtection="1">
      <alignment horizontal="center"/>
    </xf>
    <xf numFmtId="0" fontId="0" fillId="0" borderId="3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3" borderId="9" xfId="0" applyFont="1" applyFill="1" applyBorder="1" applyAlignment="1" applyProtection="1">
      <alignment horizontal="left" wrapText="1"/>
    </xf>
    <xf numFmtId="0" fontId="4" fillId="3" borderId="34" xfId="0" applyFont="1" applyFill="1" applyBorder="1" applyAlignment="1" applyProtection="1">
      <alignment horizontal="left" wrapText="1"/>
    </xf>
    <xf numFmtId="3" fontId="0" fillId="0" borderId="30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5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wrapText="1"/>
    </xf>
    <xf numFmtId="0" fontId="34" fillId="0" borderId="71" xfId="0" applyFon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3" borderId="40" xfId="0" applyFont="1" applyFill="1" applyBorder="1" applyAlignment="1" applyProtection="1">
      <alignment horizontal="center"/>
    </xf>
    <xf numFmtId="0" fontId="1" fillId="3" borderId="50" xfId="0" applyFont="1" applyFill="1" applyBorder="1" applyAlignment="1" applyProtection="1">
      <alignment horizontal="center"/>
    </xf>
    <xf numFmtId="0" fontId="5" fillId="3" borderId="38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/>
    <xf numFmtId="0" fontId="4" fillId="3" borderId="16" xfId="0" applyFont="1" applyFill="1" applyBorder="1" applyAlignment="1" applyProtection="1"/>
    <xf numFmtId="0" fontId="4" fillId="3" borderId="2" xfId="0" applyFont="1" applyFill="1" applyBorder="1" applyAlignment="1" applyProtection="1"/>
    <xf numFmtId="0" fontId="3" fillId="3" borderId="3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/>
    <xf numFmtId="0" fontId="4" fillId="3" borderId="12" xfId="0" applyFont="1" applyFill="1" applyBorder="1" applyAlignment="1" applyProtection="1"/>
    <xf numFmtId="0" fontId="4" fillId="3" borderId="11" xfId="0" applyFont="1" applyFill="1" applyBorder="1" applyAlignment="1" applyProtection="1"/>
    <xf numFmtId="0" fontId="3" fillId="3" borderId="8" xfId="0" applyFont="1" applyFill="1" applyBorder="1" applyAlignment="1" applyProtection="1">
      <alignment horizontal="left"/>
    </xf>
    <xf numFmtId="0" fontId="3" fillId="3" borderId="6" xfId="0" applyFont="1" applyFill="1" applyBorder="1" applyAlignment="1" applyProtection="1">
      <alignment horizontal="left"/>
    </xf>
    <xf numFmtId="0" fontId="3" fillId="3" borderId="5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left"/>
    </xf>
    <xf numFmtId="0" fontId="4" fillId="3" borderId="2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/>
    <xf numFmtId="0" fontId="4" fillId="3" borderId="18" xfId="0" applyFont="1" applyFill="1" applyBorder="1" applyAlignment="1" applyProtection="1"/>
    <xf numFmtId="0" fontId="4" fillId="3" borderId="8" xfId="0" applyFont="1" applyFill="1" applyBorder="1" applyAlignment="1" applyProtection="1"/>
    <xf numFmtId="0" fontId="1" fillId="0" borderId="27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left"/>
    </xf>
    <xf numFmtId="0" fontId="3" fillId="3" borderId="24" xfId="0" applyFont="1" applyFill="1" applyBorder="1" applyAlignment="1" applyProtection="1">
      <alignment horizontal="left"/>
    </xf>
    <xf numFmtId="0" fontId="4" fillId="0" borderId="30" xfId="0" applyFont="1" applyFill="1" applyBorder="1" applyAlignment="1" applyProtection="1">
      <alignment horizontal="center"/>
      <protection locked="0"/>
    </xf>
    <xf numFmtId="0" fontId="4" fillId="0" borderId="27" xfId="0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/>
      <protection locked="0"/>
    </xf>
    <xf numFmtId="0" fontId="4" fillId="0" borderId="33" xfId="0" applyFont="1" applyFill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left"/>
    </xf>
    <xf numFmtId="0" fontId="11" fillId="3" borderId="39" xfId="0" applyFont="1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34" xfId="0" applyFont="1" applyFill="1" applyBorder="1" applyAlignment="1" applyProtection="1">
      <alignment horizontal="left"/>
      <protection locked="0"/>
    </xf>
    <xf numFmtId="0" fontId="4" fillId="6" borderId="29" xfId="0" applyFont="1" applyFill="1" applyBorder="1" applyAlignment="1" applyProtection="1">
      <alignment horizontal="left"/>
      <protection locked="0"/>
    </xf>
    <xf numFmtId="0" fontId="4" fillId="6" borderId="28" xfId="0" applyFont="1" applyFill="1" applyBorder="1" applyAlignment="1" applyProtection="1">
      <alignment horizontal="left"/>
      <protection locked="0"/>
    </xf>
    <xf numFmtId="0" fontId="4" fillId="6" borderId="44" xfId="0" applyFont="1" applyFill="1" applyBorder="1" applyAlignment="1" applyProtection="1">
      <alignment horizontal="left"/>
      <protection locked="0"/>
    </xf>
    <xf numFmtId="0" fontId="4" fillId="6" borderId="36" xfId="0" applyFont="1" applyFill="1" applyBorder="1" applyAlignment="1" applyProtection="1">
      <alignment horizontal="left"/>
      <protection locked="0"/>
    </xf>
    <xf numFmtId="0" fontId="15" fillId="0" borderId="41" xfId="0" applyFont="1" applyBorder="1" applyAlignment="1" applyProtection="1">
      <alignment horizontal="center" vertical="center"/>
    </xf>
    <xf numFmtId="0" fontId="0" fillId="0" borderId="41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6" borderId="29" xfId="0" applyFont="1" applyFill="1" applyBorder="1" applyAlignment="1">
      <alignment horizontal="left" vertical="center"/>
    </xf>
    <xf numFmtId="0" fontId="4" fillId="6" borderId="28" xfId="0" applyFont="1" applyFill="1" applyBorder="1" applyAlignment="1">
      <alignment horizontal="left" vertical="center"/>
    </xf>
    <xf numFmtId="0" fontId="16" fillId="6" borderId="32" xfId="0" applyFont="1" applyFill="1" applyBorder="1" applyAlignment="1">
      <alignment horizontal="left" vertical="center"/>
    </xf>
    <xf numFmtId="0" fontId="16" fillId="6" borderId="31" xfId="0" applyFont="1" applyFill="1" applyBorder="1" applyAlignment="1">
      <alignment horizontal="left" vertical="center"/>
    </xf>
    <xf numFmtId="0" fontId="16" fillId="6" borderId="30" xfId="0" applyFont="1" applyFill="1" applyBorder="1" applyAlignment="1">
      <alignment horizontal="left" vertical="center"/>
    </xf>
    <xf numFmtId="0" fontId="16" fillId="6" borderId="26" xfId="0" applyFont="1" applyFill="1" applyBorder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left" vertical="center"/>
    </xf>
    <xf numFmtId="0" fontId="1" fillId="0" borderId="33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4" fillId="6" borderId="6" xfId="0" applyFont="1" applyFill="1" applyBorder="1" applyAlignment="1">
      <alignment horizontal="left" vertical="center"/>
    </xf>
    <xf numFmtId="0" fontId="4" fillId="6" borderId="46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4" fillId="6" borderId="31" xfId="0" applyFont="1" applyFill="1" applyBorder="1" applyAlignment="1">
      <alignment horizontal="left" vertical="center"/>
    </xf>
    <xf numFmtId="0" fontId="0" fillId="0" borderId="26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</xf>
    <xf numFmtId="0" fontId="15" fillId="0" borderId="26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34" fillId="0" borderId="13" xfId="0" applyFont="1" applyBorder="1" applyAlignment="1" applyProtection="1">
      <alignment horizontal="center" wrapText="1"/>
    </xf>
    <xf numFmtId="0" fontId="34" fillId="0" borderId="12" xfId="0" applyFont="1" applyBorder="1" applyAlignment="1" applyProtection="1">
      <alignment horizontal="center"/>
    </xf>
    <xf numFmtId="0" fontId="34" fillId="0" borderId="68" xfId="0" applyFont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68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3" borderId="68" xfId="0" applyFont="1" applyFill="1" applyBorder="1" applyAlignment="1" applyProtection="1">
      <alignment horizontal="center"/>
    </xf>
    <xf numFmtId="0" fontId="3" fillId="3" borderId="25" xfId="0" applyFont="1" applyFill="1" applyBorder="1" applyAlignment="1" applyProtection="1">
      <alignment horizontal="center"/>
    </xf>
    <xf numFmtId="0" fontId="3" fillId="3" borderId="24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wrapText="1"/>
    </xf>
  </cellXfs>
  <cellStyles count="4">
    <cellStyle name="Hipervínculo" xfId="3" builtinId="8"/>
    <cellStyle name="Millares_cae version 2.0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encia/Desktop/Agencia/KFW/FCG/PRIMER%20INGRESO/ASGREEN/Postulaci&#243;n/ASGREEN/Rocofrut/ANEXOS/ANEXO%202_Rocofr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Antecedentes_Generales"/>
      <sheetName val="2-Antecedentes_PCG"/>
      <sheetName val="3-ResumenrResultsdos"/>
      <sheetName val="4-Export-Datos"/>
      <sheetName val="Listas"/>
      <sheetName val="Sectores"/>
      <sheetName val="ActecoCAE"/>
      <sheetName val="Hoja1"/>
    </sheetNames>
    <sheetDataSet>
      <sheetData sheetId="0"/>
      <sheetData sheetId="1"/>
      <sheetData sheetId="2"/>
      <sheetData sheetId="3"/>
      <sheetData sheetId="4">
        <row r="7">
          <cell r="A7" t="str">
            <v>NombreRegion</v>
          </cell>
          <cell r="B7" t="str">
            <v>NºRegión</v>
          </cell>
        </row>
        <row r="8">
          <cell r="A8" t="str">
            <v>Tarapacá</v>
          </cell>
          <cell r="B8" t="str">
            <v>I</v>
          </cell>
        </row>
        <row r="9">
          <cell r="A9" t="str">
            <v>Antofagasta</v>
          </cell>
          <cell r="B9" t="str">
            <v>II</v>
          </cell>
        </row>
        <row r="10">
          <cell r="A10" t="str">
            <v>Atacama</v>
          </cell>
          <cell r="B10" t="str">
            <v>III</v>
          </cell>
        </row>
        <row r="11">
          <cell r="A11" t="str">
            <v>Coquimbo</v>
          </cell>
          <cell r="B11" t="str">
            <v>IV</v>
          </cell>
        </row>
        <row r="12">
          <cell r="A12" t="str">
            <v>Valparaíso</v>
          </cell>
          <cell r="B12" t="str">
            <v>V</v>
          </cell>
        </row>
        <row r="13">
          <cell r="A13" t="str">
            <v>O'Higgins</v>
          </cell>
          <cell r="B13" t="str">
            <v>VI</v>
          </cell>
        </row>
        <row r="14">
          <cell r="A14" t="str">
            <v>Maule</v>
          </cell>
          <cell r="B14" t="str">
            <v>VII</v>
          </cell>
        </row>
        <row r="15">
          <cell r="A15" t="str">
            <v>Biobío</v>
          </cell>
          <cell r="B15" t="str">
            <v>VIII</v>
          </cell>
        </row>
        <row r="16">
          <cell r="A16" t="str">
            <v>Araucanía</v>
          </cell>
          <cell r="B16" t="str">
            <v>IX</v>
          </cell>
        </row>
        <row r="17">
          <cell r="A17" t="str">
            <v>Los Lagos</v>
          </cell>
          <cell r="B17" t="str">
            <v>X</v>
          </cell>
        </row>
        <row r="18">
          <cell r="A18" t="str">
            <v>Aysén</v>
          </cell>
          <cell r="B18" t="str">
            <v>XI</v>
          </cell>
        </row>
        <row r="19">
          <cell r="A19" t="str">
            <v>Magallanes</v>
          </cell>
          <cell r="B19" t="str">
            <v>XII</v>
          </cell>
        </row>
        <row r="20">
          <cell r="A20" t="str">
            <v xml:space="preserve">Metropolitana </v>
          </cell>
          <cell r="B20" t="str">
            <v>XIII</v>
          </cell>
        </row>
        <row r="21">
          <cell r="A21" t="str">
            <v>Los Ríos</v>
          </cell>
          <cell r="B21" t="str">
            <v>XIV</v>
          </cell>
        </row>
        <row r="22">
          <cell r="A22" t="str">
            <v>Arica y Parinacota</v>
          </cell>
          <cell r="B22" t="str">
            <v>XV</v>
          </cell>
        </row>
        <row r="44">
          <cell r="A44" t="str">
            <v>Fuente de energía</v>
          </cell>
        </row>
        <row r="45">
          <cell r="A45" t="str">
            <v>Electricidad</v>
          </cell>
        </row>
        <row r="46">
          <cell r="A46" t="str">
            <v>Gas Natural</v>
          </cell>
        </row>
        <row r="47">
          <cell r="A47" t="str">
            <v>GasLic.Petr.(GLP)</v>
          </cell>
        </row>
        <row r="48">
          <cell r="A48" t="str">
            <v>Gasolina</v>
          </cell>
        </row>
        <row r="49">
          <cell r="A49" t="str">
            <v>Diesel</v>
          </cell>
        </row>
        <row r="50">
          <cell r="A50" t="str">
            <v>Petroleo (5 o 6)</v>
          </cell>
        </row>
        <row r="51">
          <cell r="A51" t="str">
            <v>Kerosene/Parafina</v>
          </cell>
        </row>
        <row r="52">
          <cell r="A52" t="str">
            <v>Carbón</v>
          </cell>
        </row>
        <row r="53">
          <cell r="A53" t="str">
            <v>pelets de leña</v>
          </cell>
        </row>
        <row r="54">
          <cell r="A54" t="str">
            <v>leña (ejemplo)</v>
          </cell>
        </row>
        <row r="55">
          <cell r="A55" t="str">
            <v>ejemplo2</v>
          </cell>
        </row>
        <row r="58">
          <cell r="B58" t="str">
            <v>Energía</v>
          </cell>
          <cell r="C58" t="str">
            <v>Producción</v>
          </cell>
          <cell r="D58" t="str">
            <v>Ventas / Costos</v>
          </cell>
          <cell r="E58" t="str">
            <v>Caracteristica</v>
          </cell>
          <cell r="F58" t="str">
            <v>Costo Energía</v>
          </cell>
        </row>
        <row r="59">
          <cell r="B59" t="str">
            <v>kWh_el</v>
          </cell>
          <cell r="C59" t="str">
            <v>kg</v>
          </cell>
          <cell r="D59" t="str">
            <v>$_ventas</v>
          </cell>
          <cell r="E59" t="str">
            <v>m2</v>
          </cell>
          <cell r="F59" t="str">
            <v>$_de_Electricidad</v>
          </cell>
        </row>
        <row r="60">
          <cell r="B60" t="str">
            <v>kWh_combust</v>
          </cell>
          <cell r="C60" t="str">
            <v>ton</v>
          </cell>
          <cell r="D60" t="str">
            <v>$_costos operacionales</v>
          </cell>
          <cell r="E60" t="str">
            <v>ha</v>
          </cell>
          <cell r="F60" t="str">
            <v>$_de_combustible</v>
          </cell>
        </row>
        <row r="61">
          <cell r="B61" t="str">
            <v>kWh_total</v>
          </cell>
          <cell r="C61" t="str">
            <v>m</v>
          </cell>
          <cell r="E61" t="str">
            <v>habitación</v>
          </cell>
          <cell r="F61" t="str">
            <v>$_de_total_Energía</v>
          </cell>
        </row>
        <row r="62">
          <cell r="C62" t="str">
            <v>km</v>
          </cell>
          <cell r="E62" t="str">
            <v>cama</v>
          </cell>
        </row>
        <row r="63">
          <cell r="C63" t="str">
            <v>m2</v>
          </cell>
          <cell r="E63" t="str">
            <v>empleado</v>
          </cell>
        </row>
        <row r="64">
          <cell r="C64" t="str">
            <v>lts</v>
          </cell>
        </row>
        <row r="65">
          <cell r="C65" t="str">
            <v>hl</v>
          </cell>
        </row>
        <row r="66">
          <cell r="C66" t="str">
            <v>m3</v>
          </cell>
        </row>
        <row r="67">
          <cell r="C67" t="str">
            <v>unidad</v>
          </cell>
        </row>
        <row r="68">
          <cell r="C68" t="str">
            <v>caja</v>
          </cell>
        </row>
        <row r="69">
          <cell r="C69" t="str">
            <v>bin</v>
          </cell>
        </row>
        <row r="70">
          <cell r="C70" t="str">
            <v>huesped_noche</v>
          </cell>
        </row>
        <row r="71">
          <cell r="C71" t="str">
            <v>paciente_dia</v>
          </cell>
        </row>
        <row r="72">
          <cell r="C72" t="str">
            <v>km de Persona</v>
          </cell>
        </row>
        <row r="73">
          <cell r="C73" t="str">
            <v>km de ton</v>
          </cell>
        </row>
        <row r="74">
          <cell r="C74" t="str">
            <v>cliente/servicio</v>
          </cell>
        </row>
      </sheetData>
      <sheetData sheetId="5">
        <row r="6">
          <cell r="E6" t="str">
            <v>Nombre Sector</v>
          </cell>
        </row>
        <row r="7">
          <cell r="E7" t="str">
            <v>AGRICULTURA, GANADERÍA y  SILVICULTURA</v>
          </cell>
        </row>
        <row r="8">
          <cell r="E8" t="str">
            <v>PESCA</v>
          </cell>
        </row>
        <row r="9">
          <cell r="E9" t="str">
            <v>Explotación de MINAS Y CANTERAS</v>
          </cell>
        </row>
        <row r="10">
          <cell r="E10" t="str">
            <v>AGROINDUSTRIAL, elaboración de PRODUCTOS ALIMENTICIOS.</v>
          </cell>
        </row>
        <row r="11">
          <cell r="E11" t="str">
            <v>NO AGROINDUSTRIAL, elaboración de PRODUCTOS ALIMENTICIOS</v>
          </cell>
        </row>
        <row r="12">
          <cell r="E12" t="str">
            <v>Fabricación de PRODUCTOS TEXTILES, CUERO Y CALZADO</v>
          </cell>
        </row>
        <row r="13">
          <cell r="E13" t="str">
            <v xml:space="preserve">Prod. d. MADERA y fabr. d.PRODUCTOS DE MADERA Y CORCHO, EXPTO MUEBLES, Fabr. d. ART.DE PAJA Y DE MATER. TRENZABLES </v>
          </cell>
        </row>
        <row r="14">
          <cell r="E14" t="str">
            <v>FABRICACIÓN DE PAPEL Y DE PRODUCTOS DE PAPEL</v>
          </cell>
        </row>
        <row r="15">
          <cell r="E15" t="str">
            <v xml:space="preserve">Actividades de EDICIÓN e IMPRESIÓN  y de REPRODUCCIONES DE GRABACIONES </v>
          </cell>
        </row>
        <row r="16">
          <cell r="E16" t="str">
            <v xml:space="preserve">Fabricación de COQUE, PRODUCTOS DE LA REFINACIÓN DEL PETROLEO, PRODUCTOS QUÍMICOS, CAUCHO, PLÁSTICOS Y COMBUSTIBLE NUCLEAR </v>
          </cell>
        </row>
        <row r="17">
          <cell r="E17" t="str">
            <v>Fabricación de OTROS PRODUCTOS DE MINERALES NO METÁLICOS</v>
          </cell>
        </row>
        <row r="18">
          <cell r="E18" t="str">
            <v>Fabricación de METALES COMUNES y PRODUCTOS ELABORADOS DE METAL (EXCEPTO MAQUINARIAS)</v>
          </cell>
        </row>
        <row r="19">
          <cell r="E19" t="str">
            <v>Fabricación de MUEBLES</v>
          </cell>
        </row>
        <row r="20">
          <cell r="E20" t="str">
            <v>OTRAS INDUSTRIAS MANUFACTURERAS N.C.P.</v>
          </cell>
        </row>
        <row r="21">
          <cell r="E21" t="str">
            <v>SUMINISTRO DE ELECTRICIDAD, GAS Y AGUA</v>
          </cell>
        </row>
        <row r="22">
          <cell r="E22" t="str">
            <v>CONSTRUCCION</v>
          </cell>
        </row>
        <row r="23">
          <cell r="E23" t="str">
            <v>COMERCIO</v>
          </cell>
        </row>
        <row r="24">
          <cell r="E24" t="str">
            <v>HOTELES, RESTAURANTES Y PRODUCTOS TURISTICOS</v>
          </cell>
        </row>
        <row r="25">
          <cell r="E25" t="str">
            <v>TRANSPORTE, ALMACENAMIENTO Y COMUNICACIONES</v>
          </cell>
        </row>
        <row r="26">
          <cell r="E26" t="str">
            <v>INTERMEDIACIÓN MONETARIA</v>
          </cell>
        </row>
        <row r="27">
          <cell r="E27" t="str">
            <v>ACTIVIDADES INFORMÁTICAS,  INMOBILIARIAS, EMPRESARIALES Y DE ALQUILER</v>
          </cell>
        </row>
        <row r="28">
          <cell r="E28" t="str">
            <v xml:space="preserve">PROPIEDAD DE VIVIENDA </v>
          </cell>
        </row>
        <row r="29">
          <cell r="E29" t="str">
            <v>ADMINISTRACIÓN PUBLICA, EDUCACIÓN Y ACTIVIDADES RELACIONADAS CON LA SALUD</v>
          </cell>
        </row>
        <row r="30">
          <cell r="E30" t="str">
            <v>ACTIVIDADES DE ESPARCIMIENTO Y ACTIVIDADES CULTURALES Y DEPORTIVAS</v>
          </cell>
        </row>
        <row r="31">
          <cell r="E31" t="str">
            <v>SERVICIOS SOCIALES Y OTROS SERVICIOS NO ESPECIFICADOS EN OTRA PARTE</v>
          </cell>
        </row>
        <row r="32">
          <cell r="E32" t="str">
            <v>ACTIVIDADES NO CLASIFICADAS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41"/>
  <sheetViews>
    <sheetView tabSelected="1" zoomScale="125" zoomScaleNormal="125" zoomScaleSheetLayoutView="90" workbookViewId="0">
      <selection activeCell="C41" sqref="C41:H47"/>
    </sheetView>
  </sheetViews>
  <sheetFormatPr baseColWidth="10" defaultColWidth="11.453125" defaultRowHeight="12.5" x14ac:dyDescent="0.25"/>
  <cols>
    <col min="1" max="1" width="4.6328125" style="377" customWidth="1"/>
    <col min="2" max="2" width="16.453125" style="377" customWidth="1"/>
    <col min="3" max="3" width="17.6328125" style="377" customWidth="1"/>
    <col min="4" max="4" width="10.6328125" style="377" customWidth="1"/>
    <col min="5" max="5" width="17.6328125" style="377" customWidth="1"/>
    <col min="6" max="6" width="10.6328125" style="377" customWidth="1"/>
    <col min="7" max="7" width="17.6328125" style="377" customWidth="1"/>
    <col min="8" max="8" width="10.6328125" style="377" customWidth="1"/>
    <col min="9" max="9" width="17.6328125" style="377" customWidth="1"/>
    <col min="10" max="10" width="32.36328125" style="377" customWidth="1"/>
    <col min="11" max="11" width="9.453125" style="377" customWidth="1"/>
    <col min="12" max="12" width="16.453125" style="377" customWidth="1"/>
    <col min="13" max="16384" width="11.453125" style="377"/>
  </cols>
  <sheetData>
    <row r="1" spans="1:14" ht="18" customHeight="1" x14ac:dyDescent="0.25">
      <c r="A1" s="486"/>
      <c r="B1" s="555" t="s">
        <v>1198</v>
      </c>
      <c r="C1" s="556"/>
      <c r="D1" s="557" t="s">
        <v>1197</v>
      </c>
      <c r="E1" s="558"/>
      <c r="F1" s="559" t="s">
        <v>1196</v>
      </c>
      <c r="G1" s="558"/>
      <c r="H1" s="485" t="s">
        <v>57</v>
      </c>
    </row>
    <row r="2" spans="1:14" s="481" customFormat="1" ht="45" customHeight="1" x14ac:dyDescent="0.5">
      <c r="A2" s="484"/>
      <c r="B2" s="560" t="s">
        <v>165</v>
      </c>
      <c r="C2" s="561"/>
      <c r="D2" s="561"/>
      <c r="E2" s="561"/>
      <c r="F2" s="561"/>
      <c r="G2" s="561"/>
      <c r="H2" s="483"/>
      <c r="I2" s="482"/>
      <c r="J2" s="482"/>
      <c r="K2" s="482"/>
      <c r="L2" s="482"/>
      <c r="M2" s="482"/>
      <c r="N2" s="482"/>
    </row>
    <row r="3" spans="1:14" ht="3" customHeight="1" thickBot="1" x14ac:dyDescent="0.45">
      <c r="A3" s="467"/>
      <c r="B3" s="480"/>
      <c r="C3" s="479"/>
      <c r="D3" s="479"/>
      <c r="E3" s="479"/>
      <c r="F3" s="479"/>
      <c r="G3" s="479"/>
      <c r="H3" s="478"/>
      <c r="I3" s="477"/>
      <c r="J3" s="477"/>
      <c r="K3" s="477"/>
      <c r="L3" s="477"/>
      <c r="M3" s="477"/>
      <c r="N3" s="477"/>
    </row>
    <row r="4" spans="1:14" s="468" customFormat="1" ht="15.75" customHeight="1" thickBot="1" x14ac:dyDescent="0.45">
      <c r="A4" s="476"/>
      <c r="B4" s="475"/>
      <c r="C4" s="474" t="s">
        <v>1195</v>
      </c>
      <c r="D4" s="473"/>
      <c r="E4" s="472"/>
      <c r="F4" s="472"/>
      <c r="G4" s="471"/>
      <c r="H4" s="470"/>
      <c r="I4" s="469"/>
      <c r="J4" s="469"/>
      <c r="K4" s="469"/>
      <c r="L4" s="469"/>
      <c r="M4" s="469"/>
      <c r="N4" s="469"/>
    </row>
    <row r="5" spans="1:14" ht="12" customHeight="1" x14ac:dyDescent="0.3">
      <c r="A5" s="467"/>
      <c r="B5" s="466"/>
      <c r="C5" s="562" t="s">
        <v>1194</v>
      </c>
      <c r="D5" s="562"/>
      <c r="E5" s="465"/>
      <c r="F5" s="562" t="s">
        <v>1193</v>
      </c>
      <c r="G5" s="563"/>
      <c r="H5" s="458"/>
      <c r="I5" s="457"/>
      <c r="J5" s="457"/>
      <c r="K5" s="457"/>
      <c r="L5" s="457"/>
      <c r="M5" s="457"/>
      <c r="N5" s="457"/>
    </row>
    <row r="6" spans="1:14" ht="12" customHeight="1" thickBot="1" x14ac:dyDescent="0.4">
      <c r="A6" s="462"/>
      <c r="B6" s="464"/>
      <c r="C6" s="564" t="s">
        <v>1192</v>
      </c>
      <c r="D6" s="564"/>
      <c r="E6" s="463"/>
      <c r="F6" s="564" t="s">
        <v>1191</v>
      </c>
      <c r="G6" s="565"/>
      <c r="H6" s="458"/>
      <c r="I6" s="457"/>
      <c r="J6" s="457"/>
      <c r="K6" s="457"/>
      <c r="L6" s="457"/>
      <c r="M6" s="457"/>
      <c r="N6" s="457"/>
    </row>
    <row r="7" spans="1:14" ht="3" customHeight="1" x14ac:dyDescent="0.35">
      <c r="A7" s="462"/>
      <c r="B7" s="461"/>
      <c r="C7" s="459"/>
      <c r="D7" s="459"/>
      <c r="E7" s="460"/>
      <c r="F7" s="459"/>
      <c r="G7" s="459"/>
      <c r="H7" s="458"/>
      <c r="I7" s="457"/>
      <c r="J7" s="457"/>
      <c r="K7" s="457"/>
      <c r="L7" s="457"/>
      <c r="M7" s="457"/>
      <c r="N7" s="457"/>
    </row>
    <row r="8" spans="1:14" s="450" customFormat="1" ht="18" customHeight="1" x14ac:dyDescent="0.4">
      <c r="A8" s="456" t="s">
        <v>43</v>
      </c>
      <c r="B8" s="455" t="s">
        <v>1190</v>
      </c>
      <c r="C8" s="453"/>
      <c r="D8" s="453"/>
      <c r="E8" s="454"/>
      <c r="F8" s="453"/>
      <c r="G8" s="453"/>
      <c r="H8" s="452"/>
      <c r="I8" s="451"/>
      <c r="J8" s="451"/>
      <c r="K8" s="451"/>
      <c r="L8" s="451"/>
      <c r="M8" s="451"/>
      <c r="N8" s="451"/>
    </row>
    <row r="9" spans="1:14" s="440" customFormat="1" ht="16.5" customHeight="1" thickBot="1" x14ac:dyDescent="0.4">
      <c r="A9" s="449" t="s">
        <v>969</v>
      </c>
      <c r="B9" s="448" t="s">
        <v>1189</v>
      </c>
      <c r="C9" s="446"/>
      <c r="D9" s="447"/>
      <c r="E9" s="447"/>
      <c r="F9" s="446"/>
      <c r="G9" s="446"/>
      <c r="H9" s="445"/>
      <c r="I9" s="444"/>
      <c r="J9" s="444"/>
      <c r="K9" s="443"/>
      <c r="L9" s="443"/>
      <c r="M9" s="442"/>
      <c r="N9" s="441"/>
    </row>
    <row r="10" spans="1:14" ht="12" customHeight="1" thickBot="1" x14ac:dyDescent="0.35">
      <c r="A10" s="566"/>
      <c r="B10" s="567"/>
      <c r="C10" s="568" t="s">
        <v>1188</v>
      </c>
      <c r="D10" s="569"/>
      <c r="E10" s="568" t="s">
        <v>1187</v>
      </c>
      <c r="F10" s="569"/>
      <c r="G10" s="568" t="s">
        <v>1183</v>
      </c>
      <c r="H10" s="569"/>
    </row>
    <row r="11" spans="1:14" ht="12" customHeight="1" x14ac:dyDescent="0.25">
      <c r="A11" s="541" t="s">
        <v>1186</v>
      </c>
      <c r="B11" s="542"/>
      <c r="C11" s="549"/>
      <c r="D11" s="550"/>
      <c r="E11" s="549"/>
      <c r="F11" s="550"/>
      <c r="G11" s="551"/>
      <c r="H11" s="552"/>
    </row>
    <row r="12" spans="1:14" ht="12" customHeight="1" x14ac:dyDescent="0.25">
      <c r="A12" s="537" t="s">
        <v>1180</v>
      </c>
      <c r="B12" s="538"/>
      <c r="C12" s="553"/>
      <c r="D12" s="529"/>
      <c r="E12" s="528"/>
      <c r="F12" s="529"/>
      <c r="G12" s="439"/>
      <c r="H12" s="438"/>
    </row>
    <row r="13" spans="1:14" ht="11.25" customHeight="1" thickBot="1" x14ac:dyDescent="0.3">
      <c r="A13" s="509" t="s">
        <v>1185</v>
      </c>
      <c r="B13" s="510"/>
      <c r="C13" s="554"/>
      <c r="D13" s="512"/>
      <c r="E13" s="554"/>
      <c r="F13" s="512"/>
      <c r="G13" s="437"/>
      <c r="H13" s="436"/>
    </row>
    <row r="14" spans="1:14" ht="11.25" customHeight="1" x14ac:dyDescent="0.25">
      <c r="A14" s="541" t="s">
        <v>1184</v>
      </c>
      <c r="B14" s="542"/>
      <c r="C14" s="543"/>
      <c r="D14" s="544"/>
      <c r="E14" s="545"/>
      <c r="F14" s="546"/>
      <c r="G14" s="543" t="s">
        <v>1183</v>
      </c>
      <c r="H14" s="544"/>
    </row>
    <row r="15" spans="1:14" ht="11.25" customHeight="1" x14ac:dyDescent="0.25">
      <c r="A15" s="526" t="s">
        <v>1182</v>
      </c>
      <c r="B15" s="527"/>
      <c r="C15" s="528"/>
      <c r="D15" s="529"/>
      <c r="E15" s="547"/>
      <c r="F15" s="548"/>
      <c r="G15" s="528"/>
      <c r="H15" s="529"/>
    </row>
    <row r="16" spans="1:14" ht="11.25" customHeight="1" x14ac:dyDescent="0.25">
      <c r="A16" s="526" t="s">
        <v>1181</v>
      </c>
      <c r="B16" s="527"/>
      <c r="C16" s="528"/>
      <c r="D16" s="529"/>
      <c r="E16" s="547"/>
      <c r="F16" s="548"/>
      <c r="G16" s="528"/>
      <c r="H16" s="529"/>
    </row>
    <row r="17" spans="1:11" ht="11.25" customHeight="1" x14ac:dyDescent="0.25">
      <c r="A17" s="537" t="s">
        <v>1180</v>
      </c>
      <c r="B17" s="538"/>
      <c r="C17" s="528"/>
      <c r="D17" s="529"/>
      <c r="E17" s="435"/>
      <c r="F17" s="434"/>
      <c r="G17" s="528"/>
      <c r="H17" s="529"/>
    </row>
    <row r="18" spans="1:11" ht="11.25" customHeight="1" thickBot="1" x14ac:dyDescent="0.3">
      <c r="A18" s="531" t="s">
        <v>1179</v>
      </c>
      <c r="B18" s="532"/>
      <c r="C18" s="539"/>
      <c r="D18" s="540"/>
      <c r="E18" s="433"/>
      <c r="F18" s="432"/>
      <c r="G18" s="531"/>
      <c r="H18" s="532"/>
    </row>
    <row r="19" spans="1:11" ht="11.25" customHeight="1" x14ac:dyDescent="0.25">
      <c r="A19" s="533" t="s">
        <v>1174</v>
      </c>
      <c r="B19" s="534"/>
      <c r="C19" s="431"/>
      <c r="D19" s="430"/>
      <c r="E19" s="431"/>
      <c r="F19" s="430"/>
      <c r="G19" s="431"/>
      <c r="H19" s="430"/>
    </row>
    <row r="20" spans="1:11" ht="11.25" hidden="1" customHeight="1" x14ac:dyDescent="0.25">
      <c r="A20" s="526" t="s">
        <v>1178</v>
      </c>
      <c r="B20" s="527"/>
      <c r="C20" s="537" t="e">
        <f>VLOOKUP(C21,[1]Listas!A7:B22,2,FALSE)</f>
        <v>#N/A</v>
      </c>
      <c r="D20" s="538"/>
      <c r="E20" s="537"/>
      <c r="F20" s="538"/>
      <c r="G20" s="537"/>
      <c r="H20" s="538"/>
    </row>
    <row r="21" spans="1:11" ht="11.25" customHeight="1" x14ac:dyDescent="0.25">
      <c r="A21" s="526" t="s">
        <v>1177</v>
      </c>
      <c r="B21" s="527"/>
      <c r="C21" s="536"/>
      <c r="D21" s="525"/>
      <c r="E21" s="537"/>
      <c r="F21" s="538"/>
      <c r="G21" s="537"/>
      <c r="H21" s="538"/>
    </row>
    <row r="22" spans="1:11" ht="11.25" customHeight="1" x14ac:dyDescent="0.25">
      <c r="A22" s="526" t="s">
        <v>1176</v>
      </c>
      <c r="B22" s="527"/>
      <c r="C22" s="536"/>
      <c r="D22" s="525"/>
      <c r="E22" s="537"/>
      <c r="F22" s="538"/>
      <c r="G22" s="537"/>
      <c r="H22" s="538"/>
    </row>
    <row r="23" spans="1:11" ht="11.25" customHeight="1" x14ac:dyDescent="0.25">
      <c r="A23" s="526" t="s">
        <v>1175</v>
      </c>
      <c r="B23" s="527"/>
      <c r="C23" s="536"/>
      <c r="D23" s="525"/>
      <c r="E23" s="537"/>
      <c r="F23" s="538"/>
      <c r="G23" s="537"/>
      <c r="H23" s="538"/>
    </row>
    <row r="24" spans="1:11" ht="11.25" customHeight="1" thickBot="1" x14ac:dyDescent="0.3">
      <c r="A24" s="509" t="s">
        <v>1174</v>
      </c>
      <c r="B24" s="510"/>
      <c r="C24" s="528"/>
      <c r="D24" s="529"/>
      <c r="E24" s="531"/>
      <c r="F24" s="532"/>
      <c r="G24" s="531"/>
      <c r="H24" s="532"/>
    </row>
    <row r="25" spans="1:11" ht="11.25" customHeight="1" x14ac:dyDescent="0.25">
      <c r="A25" s="533" t="s">
        <v>1173</v>
      </c>
      <c r="B25" s="534"/>
      <c r="C25" s="431"/>
      <c r="D25" s="430"/>
      <c r="E25" s="431"/>
      <c r="F25" s="430"/>
      <c r="G25" s="431"/>
      <c r="H25" s="430"/>
    </row>
    <row r="26" spans="1:11" ht="11.25" customHeight="1" x14ac:dyDescent="0.25">
      <c r="A26" s="526" t="s">
        <v>1172</v>
      </c>
      <c r="B26" s="527"/>
      <c r="C26" s="535"/>
      <c r="D26" s="529"/>
      <c r="E26" s="528"/>
      <c r="F26" s="529"/>
      <c r="G26" s="528"/>
      <c r="H26" s="529"/>
      <c r="I26" s="429"/>
    </row>
    <row r="27" spans="1:11" ht="11.25" customHeight="1" x14ac:dyDescent="0.25">
      <c r="A27" s="526" t="s">
        <v>1171</v>
      </c>
      <c r="B27" s="527"/>
      <c r="C27" s="528"/>
      <c r="D27" s="529"/>
      <c r="E27" s="528"/>
      <c r="F27" s="529"/>
      <c r="G27" s="528"/>
      <c r="H27" s="529"/>
      <c r="I27" s="429"/>
    </row>
    <row r="28" spans="1:11" ht="11.25" customHeight="1" x14ac:dyDescent="0.25">
      <c r="A28" s="526" t="s">
        <v>1170</v>
      </c>
      <c r="B28" s="527"/>
      <c r="C28" s="528"/>
      <c r="D28" s="529"/>
      <c r="E28" s="528"/>
      <c r="F28" s="529"/>
      <c r="G28" s="528"/>
      <c r="H28" s="529"/>
      <c r="I28" s="429"/>
    </row>
    <row r="29" spans="1:11" ht="11.25" customHeight="1" x14ac:dyDescent="0.3">
      <c r="A29" s="526" t="s">
        <v>1169</v>
      </c>
      <c r="B29" s="527"/>
      <c r="C29" s="530"/>
      <c r="D29" s="529"/>
      <c r="E29" s="528"/>
      <c r="F29" s="529"/>
      <c r="G29" s="528"/>
      <c r="H29" s="529"/>
      <c r="I29" s="412"/>
    </row>
    <row r="30" spans="1:11" ht="11.25" customHeight="1" thickBot="1" x14ac:dyDescent="0.35">
      <c r="A30" s="509" t="s">
        <v>1168</v>
      </c>
      <c r="B30" s="510"/>
      <c r="C30" s="511"/>
      <c r="D30" s="512"/>
      <c r="E30" s="509"/>
      <c r="F30" s="510"/>
      <c r="G30" s="513"/>
      <c r="H30" s="514"/>
      <c r="I30" s="412"/>
    </row>
    <row r="31" spans="1:11" ht="11.25" customHeight="1" thickBot="1" x14ac:dyDescent="0.35">
      <c r="A31" s="515"/>
      <c r="B31" s="516"/>
      <c r="C31" s="427" t="s">
        <v>1167</v>
      </c>
      <c r="D31" s="428" t="s">
        <v>1166</v>
      </c>
      <c r="E31" s="427" t="s">
        <v>1165</v>
      </c>
      <c r="F31" s="426" t="s">
        <v>1164</v>
      </c>
      <c r="G31" s="427" t="s">
        <v>1163</v>
      </c>
      <c r="H31" s="426" t="s">
        <v>1162</v>
      </c>
      <c r="I31" s="412"/>
    </row>
    <row r="32" spans="1:11" s="422" customFormat="1" ht="3" customHeight="1" x14ac:dyDescent="0.3">
      <c r="A32" s="517"/>
      <c r="B32" s="518"/>
      <c r="C32" s="425"/>
      <c r="D32" s="425"/>
      <c r="E32" s="424"/>
      <c r="F32" s="424"/>
      <c r="G32" s="424"/>
      <c r="H32" s="423"/>
      <c r="I32" s="412"/>
      <c r="J32" s="412"/>
      <c r="K32" s="412"/>
    </row>
    <row r="33" spans="1:62" s="415" customFormat="1" ht="16.5" customHeight="1" thickBot="1" x14ac:dyDescent="0.4">
      <c r="A33" s="421" t="s">
        <v>968</v>
      </c>
      <c r="B33" s="420" t="s">
        <v>1161</v>
      </c>
      <c r="C33" s="419"/>
      <c r="D33" s="419"/>
      <c r="E33" s="418"/>
      <c r="F33" s="418"/>
      <c r="G33" s="418"/>
      <c r="H33" s="417"/>
      <c r="I33" s="416"/>
      <c r="J33" s="416"/>
      <c r="K33" s="416"/>
    </row>
    <row r="34" spans="1:62" ht="12" customHeight="1" x14ac:dyDescent="0.3">
      <c r="A34" s="519" t="s">
        <v>1160</v>
      </c>
      <c r="B34" s="520"/>
      <c r="C34" s="414" t="s">
        <v>1159</v>
      </c>
      <c r="D34" s="521" t="s">
        <v>1158</v>
      </c>
      <c r="E34" s="522"/>
      <c r="F34" s="522"/>
      <c r="G34" s="522"/>
      <c r="H34" s="520"/>
      <c r="I34" s="412"/>
      <c r="J34" s="412"/>
      <c r="K34" s="412"/>
    </row>
    <row r="35" spans="1:62" ht="13.5" customHeight="1" x14ac:dyDescent="0.3">
      <c r="A35" s="500" t="s">
        <v>1157</v>
      </c>
      <c r="B35" s="501"/>
      <c r="C35" s="413"/>
      <c r="D35" s="523"/>
      <c r="E35" s="524"/>
      <c r="F35" s="524"/>
      <c r="G35" s="524"/>
      <c r="H35" s="525"/>
      <c r="I35" s="412"/>
      <c r="J35" s="412"/>
      <c r="K35" s="412"/>
    </row>
    <row r="36" spans="1:62" ht="22.5" customHeight="1" x14ac:dyDescent="0.25">
      <c r="A36" s="500" t="s">
        <v>1156</v>
      </c>
      <c r="B36" s="501"/>
      <c r="C36" s="411"/>
      <c r="D36" s="502"/>
      <c r="E36" s="503"/>
      <c r="F36" s="503"/>
      <c r="G36" s="503"/>
      <c r="H36" s="504"/>
    </row>
    <row r="37" spans="1:62" ht="22.5" customHeight="1" x14ac:dyDescent="0.25">
      <c r="A37" s="500" t="s">
        <v>1155</v>
      </c>
      <c r="B37" s="501"/>
      <c r="C37" s="410"/>
      <c r="D37" s="505"/>
      <c r="E37" s="506"/>
      <c r="F37" s="506"/>
      <c r="G37" s="506"/>
      <c r="H37" s="507"/>
    </row>
    <row r="38" spans="1:62" ht="22.5" customHeight="1" x14ac:dyDescent="0.25">
      <c r="A38" s="500" t="s">
        <v>1154</v>
      </c>
      <c r="B38" s="501"/>
      <c r="C38" s="410"/>
      <c r="D38" s="505"/>
      <c r="E38" s="506"/>
      <c r="F38" s="506"/>
      <c r="G38" s="506"/>
      <c r="H38" s="507"/>
    </row>
    <row r="39" spans="1:62" ht="22.5" customHeight="1" x14ac:dyDescent="0.25">
      <c r="A39" s="500" t="s">
        <v>1153</v>
      </c>
      <c r="B39" s="501"/>
      <c r="C39" s="410"/>
      <c r="D39" s="505"/>
      <c r="E39" s="506"/>
      <c r="F39" s="506"/>
      <c r="G39" s="506"/>
      <c r="H39" s="507"/>
    </row>
    <row r="40" spans="1:62" ht="22.5" customHeight="1" x14ac:dyDescent="0.25">
      <c r="A40" s="508" t="s">
        <v>1152</v>
      </c>
      <c r="B40" s="501"/>
      <c r="C40" s="409" t="s">
        <v>1151</v>
      </c>
      <c r="D40" s="505"/>
      <c r="E40" s="506"/>
      <c r="F40" s="506"/>
      <c r="G40" s="506"/>
      <c r="H40" s="507"/>
    </row>
    <row r="41" spans="1:62" ht="22.5" customHeight="1" x14ac:dyDescent="0.25">
      <c r="A41" s="487" t="s">
        <v>1150</v>
      </c>
      <c r="B41" s="488"/>
      <c r="C41" s="489"/>
      <c r="D41" s="490"/>
      <c r="E41" s="490"/>
      <c r="F41" s="490"/>
      <c r="G41" s="490"/>
      <c r="H41" s="491"/>
    </row>
    <row r="42" spans="1:62" ht="22.5" customHeight="1" x14ac:dyDescent="0.25">
      <c r="A42" s="487" t="s">
        <v>1149</v>
      </c>
      <c r="B42" s="488"/>
      <c r="C42" s="489"/>
      <c r="D42" s="490"/>
      <c r="E42" s="490"/>
      <c r="F42" s="490"/>
      <c r="G42" s="490"/>
      <c r="H42" s="491"/>
    </row>
    <row r="43" spans="1:62" ht="22.5" customHeight="1" x14ac:dyDescent="0.25">
      <c r="A43" s="487" t="s">
        <v>1148</v>
      </c>
      <c r="B43" s="488"/>
      <c r="C43" s="489"/>
      <c r="D43" s="490"/>
      <c r="E43" s="490"/>
      <c r="F43" s="490"/>
      <c r="G43" s="490"/>
      <c r="H43" s="491"/>
    </row>
    <row r="44" spans="1:62" ht="22.5" customHeight="1" x14ac:dyDescent="0.25">
      <c r="A44" s="487" t="s">
        <v>1147</v>
      </c>
      <c r="B44" s="488"/>
      <c r="C44" s="489"/>
      <c r="D44" s="490"/>
      <c r="E44" s="490"/>
      <c r="F44" s="490"/>
      <c r="G44" s="490"/>
      <c r="H44" s="491"/>
    </row>
    <row r="45" spans="1:62" ht="45" customHeight="1" x14ac:dyDescent="0.25">
      <c r="A45" s="487" t="s">
        <v>1146</v>
      </c>
      <c r="B45" s="488"/>
      <c r="C45" s="497"/>
      <c r="D45" s="498"/>
      <c r="E45" s="498"/>
      <c r="F45" s="498"/>
      <c r="G45" s="498"/>
      <c r="H45" s="499"/>
    </row>
    <row r="46" spans="1:62" ht="45" customHeight="1" x14ac:dyDescent="0.25">
      <c r="A46" s="487" t="s">
        <v>1145</v>
      </c>
      <c r="B46" s="488"/>
      <c r="C46" s="489"/>
      <c r="D46" s="490"/>
      <c r="E46" s="490"/>
      <c r="F46" s="490"/>
      <c r="G46" s="490"/>
      <c r="H46" s="491"/>
    </row>
    <row r="47" spans="1:62" ht="56.25" customHeight="1" thickBot="1" x14ac:dyDescent="0.3">
      <c r="A47" s="492" t="s">
        <v>1144</v>
      </c>
      <c r="B47" s="493"/>
      <c r="C47" s="494"/>
      <c r="D47" s="495"/>
      <c r="E47" s="495"/>
      <c r="F47" s="495"/>
      <c r="G47" s="495"/>
      <c r="H47" s="496"/>
    </row>
    <row r="48" spans="1:62" ht="6" customHeight="1" x14ac:dyDescent="0.3">
      <c r="C48" s="408"/>
      <c r="E48" s="408"/>
      <c r="F48" s="408"/>
      <c r="AT48" s="26"/>
      <c r="AX48" s="26"/>
      <c r="BH48" s="26"/>
      <c r="BJ48" s="26"/>
    </row>
    <row r="49" spans="1:75" x14ac:dyDescent="0.25">
      <c r="BL49" s="406"/>
      <c r="BM49" s="406"/>
      <c r="BN49" s="406"/>
      <c r="BO49" s="406"/>
      <c r="BP49" s="406"/>
      <c r="BQ49" s="406"/>
      <c r="BR49" s="406"/>
      <c r="BS49" s="406"/>
      <c r="BT49" s="406"/>
      <c r="BU49" s="406"/>
    </row>
    <row r="50" spans="1:75" x14ac:dyDescent="0.25">
      <c r="G50" s="407"/>
      <c r="BL50" s="406"/>
      <c r="BM50" s="406"/>
      <c r="BN50" s="406"/>
      <c r="BO50" s="406"/>
      <c r="BP50" s="406"/>
      <c r="BQ50" s="406"/>
      <c r="BR50" s="406"/>
      <c r="BS50" s="406"/>
      <c r="BT50" s="406"/>
      <c r="BU50" s="406"/>
    </row>
    <row r="51" spans="1:75" x14ac:dyDescent="0.25">
      <c r="BL51" s="406"/>
      <c r="BM51" s="406"/>
      <c r="BN51" s="406"/>
      <c r="BO51" s="406"/>
      <c r="BP51" s="406"/>
      <c r="BQ51" s="406"/>
      <c r="BR51" s="406"/>
      <c r="BS51" s="406"/>
      <c r="BT51" s="406"/>
      <c r="BU51" s="406"/>
    </row>
    <row r="52" spans="1:75" x14ac:dyDescent="0.25">
      <c r="BL52" s="406"/>
      <c r="BM52" s="406"/>
      <c r="BN52" s="406"/>
      <c r="BO52" s="406"/>
      <c r="BP52" s="406"/>
      <c r="BQ52" s="406"/>
      <c r="BR52" s="406"/>
      <c r="BS52" s="406"/>
      <c r="BT52" s="406"/>
      <c r="BU52" s="406"/>
    </row>
    <row r="53" spans="1:75" x14ac:dyDescent="0.25">
      <c r="BL53" s="406"/>
      <c r="BM53" s="406"/>
      <c r="BN53" s="406"/>
      <c r="BO53" s="406"/>
      <c r="BP53" s="406"/>
      <c r="BQ53" s="406"/>
      <c r="BR53" s="406"/>
      <c r="BS53" s="406"/>
      <c r="BT53" s="406"/>
      <c r="BU53" s="406"/>
    </row>
    <row r="54" spans="1:75" x14ac:dyDescent="0.25">
      <c r="BL54" s="406"/>
      <c r="BM54" s="406"/>
      <c r="BN54" s="406"/>
      <c r="BO54" s="406"/>
      <c r="BP54" s="406"/>
      <c r="BQ54" s="406"/>
      <c r="BR54" s="406"/>
      <c r="BS54" s="406"/>
      <c r="BT54" s="406"/>
      <c r="BU54" s="406"/>
    </row>
    <row r="55" spans="1:75" hidden="1" x14ac:dyDescent="0.25">
      <c r="B55" s="377" t="s">
        <v>1143</v>
      </c>
      <c r="BN55" s="406"/>
      <c r="BO55" s="406"/>
      <c r="BP55" s="406"/>
      <c r="BQ55" s="406"/>
      <c r="BR55" s="406"/>
      <c r="BS55" s="406"/>
      <c r="BT55" s="406"/>
      <c r="BU55" s="406"/>
      <c r="BV55" s="406"/>
      <c r="BW55" s="406"/>
    </row>
    <row r="56" spans="1:75" hidden="1" x14ac:dyDescent="0.25">
      <c r="BN56" s="406"/>
      <c r="BO56" s="406"/>
      <c r="BP56" s="406"/>
      <c r="BQ56" s="406"/>
      <c r="BR56" s="406"/>
      <c r="BS56" s="406"/>
      <c r="BT56" s="406"/>
      <c r="BU56" s="406"/>
      <c r="BV56" s="406"/>
      <c r="BW56" s="406"/>
    </row>
    <row r="57" spans="1:75" hidden="1" x14ac:dyDescent="0.25"/>
    <row r="58" spans="1:75" hidden="1" x14ac:dyDescent="0.25"/>
    <row r="59" spans="1:75" ht="13" hidden="1" x14ac:dyDescent="0.3">
      <c r="A59" s="405" t="s">
        <v>41</v>
      </c>
      <c r="B59" s="405" t="s">
        <v>1142</v>
      </c>
      <c r="C59" s="405"/>
      <c r="D59" s="405"/>
    </row>
    <row r="60" spans="1:75" ht="13.5" hidden="1" thickBot="1" x14ac:dyDescent="0.35">
      <c r="B60" s="384" t="s">
        <v>1141</v>
      </c>
      <c r="C60" s="404" t="s">
        <v>1140</v>
      </c>
      <c r="D60" s="404" t="s">
        <v>1139</v>
      </c>
      <c r="E60" s="404" t="s">
        <v>1138</v>
      </c>
      <c r="F60" s="404" t="s">
        <v>1137</v>
      </c>
      <c r="G60" s="404" t="s">
        <v>1136</v>
      </c>
      <c r="H60" s="404" t="s">
        <v>1135</v>
      </c>
      <c r="I60" s="404" t="s">
        <v>1134</v>
      </c>
      <c r="J60" s="404" t="s">
        <v>1133</v>
      </c>
      <c r="K60" s="404" t="s">
        <v>1132</v>
      </c>
      <c r="L60" s="404" t="s">
        <v>1131</v>
      </c>
      <c r="M60" s="404" t="s">
        <v>1130</v>
      </c>
      <c r="N60" s="404" t="s">
        <v>1129</v>
      </c>
      <c r="O60" s="404" t="s">
        <v>1128</v>
      </c>
      <c r="P60" s="404" t="s">
        <v>1127</v>
      </c>
      <c r="Q60" s="404" t="s">
        <v>1126</v>
      </c>
      <c r="R60" s="404" t="s">
        <v>1125</v>
      </c>
      <c r="S60" s="404" t="s">
        <v>1124</v>
      </c>
      <c r="T60" s="404" t="s">
        <v>1123</v>
      </c>
      <c r="U60" s="404" t="s">
        <v>1122</v>
      </c>
      <c r="V60" s="404" t="s">
        <v>1121</v>
      </c>
      <c r="W60" s="404" t="s">
        <v>1120</v>
      </c>
      <c r="X60" s="404" t="s">
        <v>1119</v>
      </c>
      <c r="Y60" s="404" t="s">
        <v>1118</v>
      </c>
      <c r="Z60" s="404" t="s">
        <v>1117</v>
      </c>
      <c r="AA60" s="404" t="s">
        <v>1116</v>
      </c>
      <c r="AB60" s="403" t="s">
        <v>1115</v>
      </c>
    </row>
    <row r="61" spans="1:75" ht="13" hidden="1" x14ac:dyDescent="0.3">
      <c r="B61" s="402" t="s">
        <v>1114</v>
      </c>
      <c r="C61" s="399">
        <v>1</v>
      </c>
      <c r="D61" s="399">
        <v>6</v>
      </c>
      <c r="E61" s="400">
        <v>7</v>
      </c>
      <c r="F61" s="399">
        <v>13</v>
      </c>
      <c r="G61" s="399">
        <v>14</v>
      </c>
      <c r="H61" s="399">
        <v>30</v>
      </c>
      <c r="I61" s="399">
        <v>34</v>
      </c>
      <c r="J61" s="399">
        <v>35</v>
      </c>
      <c r="K61" s="399">
        <v>36</v>
      </c>
      <c r="L61" s="399">
        <v>37</v>
      </c>
      <c r="M61" s="399">
        <v>42</v>
      </c>
      <c r="N61" s="399">
        <v>44</v>
      </c>
      <c r="O61" s="399">
        <v>49</v>
      </c>
      <c r="P61" s="399">
        <v>50</v>
      </c>
      <c r="Q61" s="399">
        <v>51</v>
      </c>
      <c r="R61" s="399">
        <v>54</v>
      </c>
      <c r="S61" s="399">
        <v>55</v>
      </c>
      <c r="T61" s="399">
        <v>56</v>
      </c>
      <c r="U61" s="399">
        <v>58</v>
      </c>
      <c r="V61" s="399">
        <v>65</v>
      </c>
      <c r="W61" s="399">
        <v>68</v>
      </c>
      <c r="X61" s="399">
        <v>72</v>
      </c>
      <c r="Y61" s="399">
        <v>73</v>
      </c>
      <c r="Z61" s="399">
        <v>78</v>
      </c>
      <c r="AA61" s="399">
        <v>79</v>
      </c>
      <c r="AB61" s="399">
        <v>0</v>
      </c>
    </row>
    <row r="62" spans="1:75" hidden="1" x14ac:dyDescent="0.25">
      <c r="C62" s="401">
        <v>2</v>
      </c>
      <c r="D62" s="399"/>
      <c r="E62" s="400">
        <v>8</v>
      </c>
      <c r="F62" s="399">
        <v>15</v>
      </c>
      <c r="G62" s="399">
        <v>19</v>
      </c>
      <c r="H62" s="399">
        <v>31</v>
      </c>
      <c r="I62" s="399"/>
      <c r="J62" s="399"/>
      <c r="K62" s="399"/>
      <c r="L62" s="399">
        <v>38</v>
      </c>
      <c r="M62" s="399">
        <v>43</v>
      </c>
      <c r="N62" s="399">
        <v>45</v>
      </c>
      <c r="O62" s="399"/>
      <c r="P62" s="399"/>
      <c r="Q62" s="399">
        <v>52</v>
      </c>
      <c r="R62" s="399"/>
      <c r="S62" s="399"/>
      <c r="T62" s="399">
        <v>57</v>
      </c>
      <c r="U62" s="399">
        <v>59</v>
      </c>
      <c r="V62" s="399">
        <v>66</v>
      </c>
      <c r="W62" s="399">
        <v>69</v>
      </c>
      <c r="X62" s="399"/>
      <c r="Y62" s="399">
        <v>74</v>
      </c>
      <c r="Z62" s="399"/>
      <c r="AA62" s="399"/>
      <c r="AB62" s="399"/>
    </row>
    <row r="63" spans="1:75" hidden="1" x14ac:dyDescent="0.25">
      <c r="C63" s="399">
        <v>3</v>
      </c>
      <c r="D63" s="399"/>
      <c r="E63" s="400">
        <v>9</v>
      </c>
      <c r="F63" s="399">
        <v>16</v>
      </c>
      <c r="G63" s="399">
        <v>20</v>
      </c>
      <c r="H63" s="399">
        <v>32</v>
      </c>
      <c r="I63" s="399"/>
      <c r="J63" s="399"/>
      <c r="K63" s="399"/>
      <c r="L63" s="399">
        <v>39</v>
      </c>
      <c r="M63" s="399"/>
      <c r="N63" s="399">
        <v>46</v>
      </c>
      <c r="O63" s="399"/>
      <c r="P63" s="399"/>
      <c r="Q63" s="399">
        <v>53</v>
      </c>
      <c r="R63" s="399"/>
      <c r="S63" s="399"/>
      <c r="T63" s="399">
        <v>90</v>
      </c>
      <c r="U63" s="399">
        <v>60</v>
      </c>
      <c r="V63" s="399">
        <v>67</v>
      </c>
      <c r="W63" s="399">
        <v>70</v>
      </c>
      <c r="X63" s="399"/>
      <c r="Y63" s="399">
        <v>75</v>
      </c>
      <c r="Z63" s="399"/>
      <c r="AA63" s="399"/>
      <c r="AB63" s="399"/>
    </row>
    <row r="64" spans="1:75" hidden="1" x14ac:dyDescent="0.25">
      <c r="C64" s="399">
        <v>4</v>
      </c>
      <c r="D64" s="399"/>
      <c r="E64" s="399">
        <v>10</v>
      </c>
      <c r="F64" s="399">
        <v>17</v>
      </c>
      <c r="G64" s="399">
        <v>22</v>
      </c>
      <c r="H64" s="399">
        <v>33</v>
      </c>
      <c r="I64" s="399"/>
      <c r="J64" s="399"/>
      <c r="K64" s="399"/>
      <c r="L64" s="399">
        <v>40</v>
      </c>
      <c r="M64" s="399"/>
      <c r="N64" s="399">
        <v>47</v>
      </c>
      <c r="O64" s="399"/>
      <c r="P64" s="399"/>
      <c r="Q64" s="399"/>
      <c r="R64" s="399"/>
      <c r="S64" s="399"/>
      <c r="T64" s="399"/>
      <c r="U64" s="399">
        <v>61</v>
      </c>
      <c r="V64" s="399"/>
      <c r="W64" s="399">
        <v>71</v>
      </c>
      <c r="X64" s="399"/>
      <c r="Y64" s="399">
        <v>76</v>
      </c>
      <c r="Z64" s="399"/>
      <c r="AA64" s="399"/>
      <c r="AB64" s="399"/>
    </row>
    <row r="65" spans="2:76" hidden="1" x14ac:dyDescent="0.25">
      <c r="C65" s="399">
        <v>5</v>
      </c>
      <c r="D65" s="399"/>
      <c r="E65" s="399">
        <v>11</v>
      </c>
      <c r="F65" s="399">
        <v>18</v>
      </c>
      <c r="G65" s="399">
        <v>23</v>
      </c>
      <c r="H65" s="399"/>
      <c r="I65" s="399"/>
      <c r="J65" s="399"/>
      <c r="K65" s="399"/>
      <c r="L65" s="399">
        <v>41</v>
      </c>
      <c r="M65" s="399"/>
      <c r="N65" s="399">
        <v>48</v>
      </c>
      <c r="O65" s="399"/>
      <c r="P65" s="399"/>
      <c r="Q65" s="399"/>
      <c r="R65" s="399"/>
      <c r="S65" s="399"/>
      <c r="T65" s="399"/>
      <c r="U65" s="399">
        <v>62</v>
      </c>
      <c r="V65" s="399"/>
      <c r="W65" s="399"/>
      <c r="X65" s="399"/>
      <c r="Y65" s="399">
        <v>77</v>
      </c>
      <c r="Z65" s="399"/>
      <c r="AA65" s="399"/>
      <c r="AB65" s="399"/>
    </row>
    <row r="66" spans="2:76" hidden="1" x14ac:dyDescent="0.25">
      <c r="C66" s="399"/>
      <c r="D66" s="399"/>
      <c r="E66" s="399">
        <v>12</v>
      </c>
      <c r="F66" s="400">
        <v>19</v>
      </c>
      <c r="G66" s="399">
        <v>24</v>
      </c>
      <c r="H66" s="399"/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>
        <v>63</v>
      </c>
      <c r="V66" s="399"/>
      <c r="W66" s="399"/>
      <c r="X66" s="399"/>
      <c r="Y66" s="399"/>
      <c r="Z66" s="399"/>
      <c r="AA66" s="399"/>
      <c r="AB66" s="399"/>
    </row>
    <row r="67" spans="2:76" hidden="1" x14ac:dyDescent="0.25">
      <c r="C67" s="399"/>
      <c r="D67" s="399"/>
      <c r="E67" s="399"/>
      <c r="F67" s="400">
        <v>21</v>
      </c>
      <c r="G67" s="399">
        <v>25</v>
      </c>
      <c r="H67" s="399"/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>
        <v>64</v>
      </c>
      <c r="V67" s="399"/>
      <c r="W67" s="399"/>
      <c r="X67" s="399"/>
      <c r="Y67" s="399"/>
      <c r="Z67" s="399"/>
      <c r="AA67" s="399"/>
      <c r="AB67" s="399"/>
    </row>
    <row r="68" spans="2:76" hidden="1" x14ac:dyDescent="0.25">
      <c r="C68" s="399"/>
      <c r="D68" s="399"/>
      <c r="E68" s="399"/>
      <c r="F68" s="400">
        <v>29</v>
      </c>
      <c r="G68" s="399">
        <v>26</v>
      </c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</row>
    <row r="69" spans="2:76" hidden="1" x14ac:dyDescent="0.25">
      <c r="C69" s="399"/>
      <c r="D69" s="399"/>
      <c r="E69" s="399"/>
      <c r="F69" s="399"/>
      <c r="G69" s="399">
        <v>27</v>
      </c>
      <c r="H69" s="399"/>
      <c r="I69" s="399"/>
      <c r="J69" s="399"/>
      <c r="K69" s="399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</row>
    <row r="70" spans="2:76" hidden="1" x14ac:dyDescent="0.25">
      <c r="C70" s="399"/>
      <c r="D70" s="399"/>
      <c r="E70" s="399"/>
      <c r="F70" s="399"/>
      <c r="G70" s="399">
        <v>28</v>
      </c>
      <c r="H70" s="399"/>
      <c r="I70" s="399"/>
      <c r="J70" s="399"/>
      <c r="K70" s="399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</row>
    <row r="71" spans="2:76" hidden="1" x14ac:dyDescent="0.25"/>
    <row r="72" spans="2:76" hidden="1" x14ac:dyDescent="0.25">
      <c r="B72" s="398"/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8"/>
      <c r="Y72" s="398"/>
      <c r="Z72" s="398"/>
      <c r="AA72" s="398"/>
    </row>
    <row r="73" spans="2:76" hidden="1" x14ac:dyDescent="0.25">
      <c r="B73" s="397"/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  <c r="AA73" s="397"/>
    </row>
    <row r="74" spans="2:76" hidden="1" x14ac:dyDescent="0.25"/>
    <row r="75" spans="2:76" ht="13.5" hidden="1" thickBot="1" x14ac:dyDescent="0.35">
      <c r="B75" s="392" t="s">
        <v>1114</v>
      </c>
      <c r="C75" s="396">
        <v>1</v>
      </c>
      <c r="D75" s="396">
        <v>2</v>
      </c>
      <c r="E75" s="396">
        <v>3</v>
      </c>
      <c r="F75" s="396">
        <v>4</v>
      </c>
      <c r="G75" s="396">
        <v>5</v>
      </c>
      <c r="H75" s="396">
        <v>6</v>
      </c>
      <c r="I75" s="396">
        <v>10</v>
      </c>
      <c r="J75" s="396">
        <v>11</v>
      </c>
      <c r="K75" s="396">
        <v>12</v>
      </c>
      <c r="L75" s="396">
        <v>13</v>
      </c>
      <c r="M75" s="396">
        <v>14</v>
      </c>
      <c r="N75" s="396">
        <v>15</v>
      </c>
      <c r="O75" s="396">
        <v>16</v>
      </c>
      <c r="P75" s="396">
        <v>17</v>
      </c>
      <c r="Q75" s="396">
        <v>18</v>
      </c>
      <c r="R75" s="396">
        <v>20</v>
      </c>
      <c r="S75" s="396">
        <v>22</v>
      </c>
      <c r="T75" s="396">
        <v>23</v>
      </c>
      <c r="U75" s="396">
        <v>24</v>
      </c>
      <c r="V75" s="396">
        <v>25</v>
      </c>
      <c r="W75" s="396">
        <v>26</v>
      </c>
      <c r="X75" s="396">
        <v>27</v>
      </c>
      <c r="Y75" s="396">
        <v>28</v>
      </c>
      <c r="Z75" s="396">
        <v>30</v>
      </c>
      <c r="AA75" s="396">
        <v>31</v>
      </c>
      <c r="AB75" s="396">
        <v>32</v>
      </c>
      <c r="AC75" s="396">
        <v>33</v>
      </c>
      <c r="AD75" s="396">
        <v>34</v>
      </c>
      <c r="AE75" s="396">
        <v>35</v>
      </c>
      <c r="AF75" s="396">
        <v>36</v>
      </c>
      <c r="AG75" s="396">
        <v>37</v>
      </c>
      <c r="AH75" s="396">
        <v>38</v>
      </c>
      <c r="AI75" s="396">
        <v>39</v>
      </c>
      <c r="AJ75" s="396">
        <v>40</v>
      </c>
      <c r="AK75" s="396">
        <v>41</v>
      </c>
      <c r="AL75" s="396">
        <v>42</v>
      </c>
      <c r="AM75" s="396">
        <v>43</v>
      </c>
      <c r="AN75" s="396">
        <v>44</v>
      </c>
      <c r="AO75" s="396">
        <v>45</v>
      </c>
      <c r="AP75" s="396">
        <v>46</v>
      </c>
      <c r="AQ75" s="396">
        <v>47</v>
      </c>
      <c r="AR75" s="396">
        <v>48</v>
      </c>
      <c r="AS75" s="396">
        <v>49</v>
      </c>
      <c r="AT75" s="396">
        <v>50</v>
      </c>
      <c r="AU75" s="396">
        <v>51</v>
      </c>
      <c r="AV75" s="396">
        <v>52</v>
      </c>
      <c r="AW75" s="396">
        <v>53</v>
      </c>
      <c r="AX75" s="396">
        <v>54</v>
      </c>
      <c r="AY75" s="396">
        <v>55</v>
      </c>
      <c r="AZ75" s="396">
        <v>56</v>
      </c>
      <c r="BA75" s="396">
        <v>57</v>
      </c>
      <c r="BB75" s="396">
        <v>58</v>
      </c>
      <c r="BC75" s="396">
        <v>59</v>
      </c>
      <c r="BD75" s="396">
        <v>60</v>
      </c>
      <c r="BE75" s="396">
        <v>61</v>
      </c>
      <c r="BF75" s="396">
        <v>62</v>
      </c>
      <c r="BG75" s="396">
        <v>63</v>
      </c>
      <c r="BH75" s="396">
        <v>64</v>
      </c>
      <c r="BI75" s="396">
        <v>65</v>
      </c>
      <c r="BJ75" s="396">
        <v>66</v>
      </c>
      <c r="BK75" s="396">
        <v>67</v>
      </c>
      <c r="BL75" s="396">
        <v>68</v>
      </c>
      <c r="BM75" s="396">
        <v>69</v>
      </c>
      <c r="BN75" s="396">
        <v>70</v>
      </c>
      <c r="BO75" s="396">
        <v>71</v>
      </c>
      <c r="BP75" s="396">
        <v>72</v>
      </c>
      <c r="BQ75" s="396">
        <v>73</v>
      </c>
      <c r="BR75" s="396">
        <v>74</v>
      </c>
      <c r="BS75" s="396">
        <v>75</v>
      </c>
      <c r="BT75" s="396">
        <v>76</v>
      </c>
      <c r="BU75" s="396">
        <v>77</v>
      </c>
      <c r="BV75" s="396">
        <v>78</v>
      </c>
      <c r="BW75" s="396">
        <v>79</v>
      </c>
      <c r="BX75" s="395">
        <v>90</v>
      </c>
    </row>
    <row r="76" spans="2:76" ht="13.5" hidden="1" thickBot="1" x14ac:dyDescent="0.35">
      <c r="B76" s="394" t="s">
        <v>970</v>
      </c>
      <c r="C76" s="389" t="s">
        <v>969</v>
      </c>
      <c r="D76" s="388" t="s">
        <v>163</v>
      </c>
      <c r="E76" s="388" t="s">
        <v>115</v>
      </c>
      <c r="F76" s="387" t="s">
        <v>1113</v>
      </c>
      <c r="G76" s="388" t="s">
        <v>965</v>
      </c>
      <c r="H76" s="387" t="s">
        <v>1112</v>
      </c>
      <c r="I76" s="387" t="s">
        <v>1111</v>
      </c>
      <c r="J76" s="387" t="s">
        <v>1110</v>
      </c>
      <c r="K76" s="388" t="s">
        <v>964</v>
      </c>
      <c r="L76" s="388" t="s">
        <v>960</v>
      </c>
      <c r="M76" s="387" t="s">
        <v>1109</v>
      </c>
      <c r="N76" s="388" t="s">
        <v>959</v>
      </c>
      <c r="O76" s="387" t="s">
        <v>1108</v>
      </c>
      <c r="P76" s="387" t="s">
        <v>1107</v>
      </c>
      <c r="Q76" s="387" t="s">
        <v>1106</v>
      </c>
      <c r="R76" s="387" t="s">
        <v>1105</v>
      </c>
      <c r="S76" s="387" t="s">
        <v>1104</v>
      </c>
      <c r="T76" s="387" t="s">
        <v>1103</v>
      </c>
      <c r="U76" s="387" t="s">
        <v>1102</v>
      </c>
      <c r="V76" s="387" t="s">
        <v>1101</v>
      </c>
      <c r="W76" s="387" t="s">
        <v>1100</v>
      </c>
      <c r="X76" s="387" t="s">
        <v>1099</v>
      </c>
      <c r="Y76" s="387" t="s">
        <v>1098</v>
      </c>
      <c r="Z76" s="388" t="s">
        <v>956</v>
      </c>
      <c r="AA76" s="388" t="s">
        <v>954</v>
      </c>
      <c r="AB76" s="387" t="s">
        <v>1097</v>
      </c>
      <c r="AC76" s="387" t="s">
        <v>1096</v>
      </c>
      <c r="AD76" s="388" t="s">
        <v>951</v>
      </c>
      <c r="AE76" s="387" t="s">
        <v>1095</v>
      </c>
      <c r="AF76" s="388" t="s">
        <v>946</v>
      </c>
      <c r="AG76" s="388" t="s">
        <v>942</v>
      </c>
      <c r="AH76" s="388" t="s">
        <v>939</v>
      </c>
      <c r="AI76" s="388" t="s">
        <v>936</v>
      </c>
      <c r="AJ76" s="388" t="s">
        <v>931</v>
      </c>
      <c r="AK76" s="387" t="s">
        <v>1094</v>
      </c>
      <c r="AL76" s="387" t="s">
        <v>1093</v>
      </c>
      <c r="AM76" s="388" t="s">
        <v>930</v>
      </c>
      <c r="AN76" s="387" t="s">
        <v>1092</v>
      </c>
      <c r="AO76" s="387" t="s">
        <v>1091</v>
      </c>
      <c r="AP76" s="388" t="s">
        <v>924</v>
      </c>
      <c r="AQ76" s="388" t="s">
        <v>922</v>
      </c>
      <c r="AR76" s="388" t="s">
        <v>918</v>
      </c>
      <c r="AS76" s="387" t="s">
        <v>1090</v>
      </c>
      <c r="AT76" s="388" t="s">
        <v>916</v>
      </c>
      <c r="AU76" s="388" t="s">
        <v>913</v>
      </c>
      <c r="AV76" s="387" t="s">
        <v>1089</v>
      </c>
      <c r="AW76" s="387" t="s">
        <v>1088</v>
      </c>
      <c r="AX76" s="387" t="s">
        <v>1087</v>
      </c>
      <c r="AY76" s="388" t="s">
        <v>912</v>
      </c>
      <c r="AZ76" s="388" t="s">
        <v>905</v>
      </c>
      <c r="BA76" s="388" t="s">
        <v>904</v>
      </c>
      <c r="BB76" s="387" t="s">
        <v>1086</v>
      </c>
      <c r="BC76" s="388" t="s">
        <v>901</v>
      </c>
      <c r="BD76" s="387" t="s">
        <v>1085</v>
      </c>
      <c r="BE76" s="388" t="s">
        <v>899</v>
      </c>
      <c r="BF76" s="388" t="s">
        <v>898</v>
      </c>
      <c r="BG76" s="387" t="s">
        <v>1084</v>
      </c>
      <c r="BH76" s="388" t="s">
        <v>891</v>
      </c>
      <c r="BI76" s="387" t="s">
        <v>1083</v>
      </c>
      <c r="BJ76" s="388" t="s">
        <v>888</v>
      </c>
      <c r="BK76" s="388" t="s">
        <v>884</v>
      </c>
      <c r="BL76" s="388" t="s">
        <v>880</v>
      </c>
      <c r="BM76" s="388" t="s">
        <v>878</v>
      </c>
      <c r="BN76" s="387" t="s">
        <v>1082</v>
      </c>
      <c r="BO76" s="388" t="s">
        <v>873</v>
      </c>
      <c r="BQ76" s="388" t="s">
        <v>869</v>
      </c>
      <c r="BR76" s="388" t="s">
        <v>867</v>
      </c>
      <c r="BS76" s="388" t="s">
        <v>865</v>
      </c>
      <c r="BT76" s="387" t="s">
        <v>1081</v>
      </c>
      <c r="BU76" s="388" t="s">
        <v>861</v>
      </c>
      <c r="BV76" s="388" t="s">
        <v>856</v>
      </c>
      <c r="BW76" s="388" t="s">
        <v>853</v>
      </c>
      <c r="BX76" s="386" t="s">
        <v>1080</v>
      </c>
    </row>
    <row r="77" spans="2:76" ht="13" hidden="1" x14ac:dyDescent="0.3">
      <c r="C77" s="379" t="s">
        <v>968</v>
      </c>
      <c r="D77" s="378" t="s">
        <v>128</v>
      </c>
      <c r="E77" s="379" t="s">
        <v>92</v>
      </c>
      <c r="F77" s="379" t="s">
        <v>967</v>
      </c>
      <c r="G77" s="378" t="s">
        <v>1079</v>
      </c>
      <c r="H77" s="378" t="s">
        <v>1078</v>
      </c>
      <c r="I77" s="378" t="s">
        <v>1077</v>
      </c>
      <c r="J77" s="378" t="s">
        <v>1076</v>
      </c>
      <c r="K77" s="379" t="s">
        <v>963</v>
      </c>
      <c r="L77" s="378" t="s">
        <v>1075</v>
      </c>
      <c r="M77" s="378" t="s">
        <v>1074</v>
      </c>
      <c r="N77" s="378" t="s">
        <v>1073</v>
      </c>
      <c r="O77" s="378" t="s">
        <v>1072</v>
      </c>
      <c r="P77" s="378" t="s">
        <v>1071</v>
      </c>
      <c r="Q77" s="379" t="s">
        <v>957</v>
      </c>
      <c r="R77" s="378" t="s">
        <v>1070</v>
      </c>
      <c r="S77" s="378" t="s">
        <v>1069</v>
      </c>
      <c r="U77" s="378" t="s">
        <v>1068</v>
      </c>
      <c r="V77" s="378" t="s">
        <v>1067</v>
      </c>
      <c r="W77" s="378" t="s">
        <v>1066</v>
      </c>
      <c r="X77" s="378" t="s">
        <v>1065</v>
      </c>
      <c r="Y77" s="378" t="s">
        <v>1064</v>
      </c>
      <c r="Z77" s="379" t="s">
        <v>955</v>
      </c>
      <c r="AA77" s="379" t="s">
        <v>953</v>
      </c>
      <c r="AB77" s="379" t="s">
        <v>952</v>
      </c>
      <c r="AC77" s="378" t="s">
        <v>1063</v>
      </c>
      <c r="AD77" s="379" t="s">
        <v>950</v>
      </c>
      <c r="AE77" s="378" t="s">
        <v>1062</v>
      </c>
      <c r="AF77" s="379" t="s">
        <v>945</v>
      </c>
      <c r="AG77" s="379" t="s">
        <v>941</v>
      </c>
      <c r="AH77" s="379" t="s">
        <v>938</v>
      </c>
      <c r="AI77" s="379" t="s">
        <v>935</v>
      </c>
      <c r="AJ77" s="378" t="s">
        <v>1061</v>
      </c>
      <c r="AK77" s="378" t="s">
        <v>1060</v>
      </c>
      <c r="AL77" s="378" t="s">
        <v>1059</v>
      </c>
      <c r="AM77" s="379" t="s">
        <v>929</v>
      </c>
      <c r="AN77" s="378" t="s">
        <v>1058</v>
      </c>
      <c r="AO77" s="378" t="s">
        <v>1057</v>
      </c>
      <c r="AP77" s="379" t="s">
        <v>923</v>
      </c>
      <c r="AQ77" s="379" t="s">
        <v>921</v>
      </c>
      <c r="AR77" s="379" t="s">
        <v>917</v>
      </c>
      <c r="AS77" s="378" t="s">
        <v>1056</v>
      </c>
      <c r="AT77" s="378" t="s">
        <v>1055</v>
      </c>
      <c r="AU77" s="378" t="s">
        <v>1054</v>
      </c>
      <c r="AV77" s="378" t="s">
        <v>1053</v>
      </c>
      <c r="AW77" s="378" t="s">
        <v>1052</v>
      </c>
      <c r="AX77" s="378" t="s">
        <v>1051</v>
      </c>
      <c r="AY77" s="379" t="s">
        <v>911</v>
      </c>
      <c r="AZ77" s="378" t="s">
        <v>1050</v>
      </c>
      <c r="BA77" s="379" t="s">
        <v>903</v>
      </c>
      <c r="BC77" s="379" t="s">
        <v>900</v>
      </c>
      <c r="BD77" s="378" t="s">
        <v>1049</v>
      </c>
      <c r="BE77" s="378" t="s">
        <v>1048</v>
      </c>
      <c r="BF77" s="379" t="s">
        <v>897</v>
      </c>
      <c r="BG77" s="379" t="s">
        <v>896</v>
      </c>
      <c r="BH77" s="379" t="s">
        <v>890</v>
      </c>
      <c r="BI77" s="379" t="s">
        <v>889</v>
      </c>
      <c r="BJ77" s="379" t="s">
        <v>887</v>
      </c>
      <c r="BK77" s="379" t="s">
        <v>883</v>
      </c>
      <c r="BL77" s="379" t="s">
        <v>879</v>
      </c>
      <c r="BM77" s="379" t="s">
        <v>877</v>
      </c>
      <c r="BN77" s="378" t="s">
        <v>1047</v>
      </c>
      <c r="BO77" s="379" t="s">
        <v>872</v>
      </c>
      <c r="BQ77" s="379" t="s">
        <v>868</v>
      </c>
      <c r="BR77" s="379" t="s">
        <v>866</v>
      </c>
      <c r="BS77" s="379" t="s">
        <v>864</v>
      </c>
      <c r="BT77" s="378" t="s">
        <v>1046</v>
      </c>
      <c r="BU77" s="379" t="s">
        <v>860</v>
      </c>
      <c r="BV77" s="378" t="s">
        <v>1045</v>
      </c>
      <c r="BW77" s="379" t="s">
        <v>852</v>
      </c>
      <c r="BX77" s="393" t="s">
        <v>847</v>
      </c>
    </row>
    <row r="78" spans="2:76" ht="13" hidden="1" x14ac:dyDescent="0.3">
      <c r="D78" s="378" t="s">
        <v>1044</v>
      </c>
      <c r="F78" s="379" t="s">
        <v>966</v>
      </c>
      <c r="G78" s="378" t="s">
        <v>1043</v>
      </c>
      <c r="H78" s="378" t="s">
        <v>1042</v>
      </c>
      <c r="I78" s="378" t="s">
        <v>1041</v>
      </c>
      <c r="J78" s="378" t="s">
        <v>1040</v>
      </c>
      <c r="K78" s="379" t="s">
        <v>962</v>
      </c>
      <c r="M78" s="378" t="s">
        <v>1039</v>
      </c>
      <c r="N78" s="378" t="s">
        <v>1038</v>
      </c>
      <c r="O78" s="378" t="s">
        <v>1037</v>
      </c>
      <c r="P78" s="379" t="s">
        <v>958</v>
      </c>
      <c r="U78" s="378" t="s">
        <v>1036</v>
      </c>
      <c r="W78" s="378" t="s">
        <v>1035</v>
      </c>
      <c r="AC78" s="378" t="s">
        <v>1034</v>
      </c>
      <c r="AD78" s="379" t="s">
        <v>949</v>
      </c>
      <c r="AE78" s="378" t="s">
        <v>1033</v>
      </c>
      <c r="AF78" s="379" t="s">
        <v>944</v>
      </c>
      <c r="AG78" s="379" t="s">
        <v>940</v>
      </c>
      <c r="AH78" s="379" t="s">
        <v>937</v>
      </c>
      <c r="AI78" s="379" t="s">
        <v>934</v>
      </c>
      <c r="AJ78" s="379"/>
      <c r="AK78" s="378" t="s">
        <v>1032</v>
      </c>
      <c r="AL78" s="378" t="s">
        <v>1031</v>
      </c>
      <c r="AM78" s="379" t="s">
        <v>928</v>
      </c>
      <c r="AN78" s="378" t="s">
        <v>1030</v>
      </c>
      <c r="AO78" s="378" t="s">
        <v>1029</v>
      </c>
      <c r="AQ78" s="379" t="s">
        <v>920</v>
      </c>
      <c r="AS78" s="378" t="s">
        <v>1028</v>
      </c>
      <c r="AT78" s="378" t="s">
        <v>1027</v>
      </c>
      <c r="AU78" s="378" t="s">
        <v>1026</v>
      </c>
      <c r="AX78" s="378" t="s">
        <v>1025</v>
      </c>
      <c r="AY78" s="379" t="s">
        <v>910</v>
      </c>
      <c r="AZ78" s="379"/>
      <c r="BA78" s="379" t="s">
        <v>902</v>
      </c>
      <c r="BG78" s="379" t="s">
        <v>895</v>
      </c>
      <c r="BJ78" s="379" t="s">
        <v>886</v>
      </c>
      <c r="BK78" s="379" t="s">
        <v>882</v>
      </c>
      <c r="BN78" s="379" t="s">
        <v>876</v>
      </c>
      <c r="BO78" s="379" t="s">
        <v>871</v>
      </c>
      <c r="BQ78" s="378" t="s">
        <v>1024</v>
      </c>
      <c r="BS78" s="379" t="s">
        <v>863</v>
      </c>
      <c r="BT78" s="378" t="s">
        <v>1023</v>
      </c>
      <c r="BU78" s="379" t="s">
        <v>859</v>
      </c>
      <c r="BV78" s="379" t="s">
        <v>855</v>
      </c>
      <c r="BW78" s="379" t="s">
        <v>851</v>
      </c>
      <c r="BX78" s="393" t="s">
        <v>846</v>
      </c>
    </row>
    <row r="79" spans="2:76" ht="13" hidden="1" x14ac:dyDescent="0.25">
      <c r="G79" s="378" t="s">
        <v>1022</v>
      </c>
      <c r="H79" s="378" t="s">
        <v>1021</v>
      </c>
      <c r="J79" s="378" t="s">
        <v>1020</v>
      </c>
      <c r="K79" s="379" t="s">
        <v>961</v>
      </c>
      <c r="M79" s="378" t="s">
        <v>1019</v>
      </c>
      <c r="N79" s="378" t="s">
        <v>1018</v>
      </c>
      <c r="O79" s="378" t="s">
        <v>1017</v>
      </c>
      <c r="U79" s="378" t="s">
        <v>1016</v>
      </c>
      <c r="AC79" s="378" t="s">
        <v>1015</v>
      </c>
      <c r="AD79" s="379" t="s">
        <v>948</v>
      </c>
      <c r="AE79" s="378" t="s">
        <v>1014</v>
      </c>
      <c r="AF79" s="379" t="s">
        <v>943</v>
      </c>
      <c r="AI79" s="379" t="s">
        <v>933</v>
      </c>
      <c r="AJ79" s="379"/>
      <c r="AK79" s="378" t="s">
        <v>1013</v>
      </c>
      <c r="AL79" s="378" t="s">
        <v>1012</v>
      </c>
      <c r="AM79" s="379" t="s">
        <v>927</v>
      </c>
      <c r="AN79" s="378" t="s">
        <v>1011</v>
      </c>
      <c r="AO79" s="378" t="s">
        <v>1010</v>
      </c>
      <c r="AQ79" s="379" t="s">
        <v>919</v>
      </c>
      <c r="AS79" s="378" t="s">
        <v>1009</v>
      </c>
      <c r="AT79" s="378" t="s">
        <v>1008</v>
      </c>
      <c r="AX79" s="378" t="s">
        <v>1007</v>
      </c>
      <c r="AY79" s="379" t="s">
        <v>909</v>
      </c>
      <c r="AZ79" s="379"/>
      <c r="BA79" s="378" t="s">
        <v>1006</v>
      </c>
      <c r="BG79" s="379" t="s">
        <v>894</v>
      </c>
      <c r="BJ79" s="379" t="s">
        <v>885</v>
      </c>
      <c r="BK79" s="379" t="s">
        <v>881</v>
      </c>
      <c r="BN79" s="379" t="s">
        <v>875</v>
      </c>
      <c r="BO79" s="379" t="s">
        <v>870</v>
      </c>
      <c r="BS79" s="379" t="s">
        <v>862</v>
      </c>
      <c r="BU79" s="379" t="s">
        <v>858</v>
      </c>
      <c r="BV79" s="379" t="s">
        <v>854</v>
      </c>
      <c r="BW79" s="379" t="s">
        <v>850</v>
      </c>
    </row>
    <row r="80" spans="2:76" ht="13" hidden="1" x14ac:dyDescent="0.25">
      <c r="G80" s="378" t="s">
        <v>1005</v>
      </c>
      <c r="H80" s="378" t="s">
        <v>1004</v>
      </c>
      <c r="J80" s="378" t="s">
        <v>1003</v>
      </c>
      <c r="K80" s="379"/>
      <c r="N80" s="378" t="s">
        <v>1002</v>
      </c>
      <c r="U80" s="378" t="s">
        <v>1001</v>
      </c>
      <c r="AC80" s="378" t="s">
        <v>1000</v>
      </c>
      <c r="AD80" s="379" t="s">
        <v>947</v>
      </c>
      <c r="AE80" s="378" t="s">
        <v>999</v>
      </c>
      <c r="AI80" s="379" t="s">
        <v>932</v>
      </c>
      <c r="AJ80" s="379"/>
      <c r="AL80" s="378" t="s">
        <v>998</v>
      </c>
      <c r="AM80" s="379" t="s">
        <v>926</v>
      </c>
      <c r="AN80" s="379"/>
      <c r="AO80" s="378" t="s">
        <v>997</v>
      </c>
      <c r="AS80" s="378" t="s">
        <v>996</v>
      </c>
      <c r="AT80" s="379" t="s">
        <v>915</v>
      </c>
      <c r="AX80" s="378" t="s">
        <v>995</v>
      </c>
      <c r="AY80" s="379" t="s">
        <v>908</v>
      </c>
      <c r="AZ80" s="379"/>
      <c r="BA80" s="378" t="s">
        <v>994</v>
      </c>
      <c r="BG80" s="379" t="s">
        <v>893</v>
      </c>
      <c r="BN80" s="379" t="s">
        <v>874</v>
      </c>
      <c r="BU80" s="379" t="s">
        <v>857</v>
      </c>
      <c r="BW80" s="379" t="s">
        <v>849</v>
      </c>
    </row>
    <row r="81" spans="8:75" ht="13" hidden="1" x14ac:dyDescent="0.25">
      <c r="H81" s="378" t="s">
        <v>993</v>
      </c>
      <c r="J81" s="378" t="s">
        <v>992</v>
      </c>
      <c r="K81" s="379"/>
      <c r="AE81" s="378" t="s">
        <v>991</v>
      </c>
      <c r="AI81" s="378" t="s">
        <v>990</v>
      </c>
      <c r="AJ81" s="379"/>
      <c r="AM81" s="378" t="s">
        <v>989</v>
      </c>
      <c r="AN81" s="379"/>
      <c r="AO81" s="378" t="s">
        <v>988</v>
      </c>
      <c r="AS81" s="378" t="s">
        <v>987</v>
      </c>
      <c r="AT81" s="379" t="s">
        <v>914</v>
      </c>
      <c r="AX81" s="378" t="s">
        <v>986</v>
      </c>
      <c r="AY81" s="379" t="s">
        <v>907</v>
      </c>
      <c r="AZ81" s="379"/>
      <c r="BG81" s="379" t="s">
        <v>892</v>
      </c>
      <c r="BN81" s="378" t="s">
        <v>985</v>
      </c>
      <c r="BW81" s="379" t="s">
        <v>848</v>
      </c>
    </row>
    <row r="82" spans="8:75" ht="13" hidden="1" x14ac:dyDescent="0.25">
      <c r="K82" s="379"/>
      <c r="AM82" s="379" t="s">
        <v>925</v>
      </c>
      <c r="AN82" s="379"/>
      <c r="AX82" s="378" t="s">
        <v>984</v>
      </c>
      <c r="AY82" s="379" t="s">
        <v>906</v>
      </c>
      <c r="AZ82" s="379"/>
      <c r="BW82" s="378" t="s">
        <v>983</v>
      </c>
    </row>
    <row r="83" spans="8:75" ht="13" hidden="1" x14ac:dyDescent="0.25">
      <c r="K83" s="379"/>
      <c r="AX83" s="378" t="s">
        <v>982</v>
      </c>
    </row>
    <row r="84" spans="8:75" ht="13" hidden="1" x14ac:dyDescent="0.25">
      <c r="K84" s="379"/>
      <c r="AX84" s="378" t="s">
        <v>981</v>
      </c>
    </row>
    <row r="85" spans="8:75" ht="13" hidden="1" x14ac:dyDescent="0.25">
      <c r="O85" s="379"/>
      <c r="AX85" s="378" t="s">
        <v>980</v>
      </c>
    </row>
    <row r="86" spans="8:75" ht="13" hidden="1" x14ac:dyDescent="0.25">
      <c r="AX86" s="378" t="s">
        <v>979</v>
      </c>
    </row>
    <row r="87" spans="8:75" ht="13" hidden="1" x14ac:dyDescent="0.25">
      <c r="AX87" s="378" t="s">
        <v>978</v>
      </c>
    </row>
    <row r="88" spans="8:75" ht="13" hidden="1" x14ac:dyDescent="0.25">
      <c r="AX88" s="378" t="s">
        <v>977</v>
      </c>
    </row>
    <row r="89" spans="8:75" ht="13" hidden="1" x14ac:dyDescent="0.25">
      <c r="AX89" s="378" t="s">
        <v>976</v>
      </c>
    </row>
    <row r="90" spans="8:75" ht="13" hidden="1" x14ac:dyDescent="0.25">
      <c r="AX90" s="378" t="s">
        <v>975</v>
      </c>
    </row>
    <row r="91" spans="8:75" ht="13" hidden="1" x14ac:dyDescent="0.25">
      <c r="AX91" s="378" t="s">
        <v>974</v>
      </c>
    </row>
    <row r="92" spans="8:75" ht="13" hidden="1" x14ac:dyDescent="0.25">
      <c r="AX92" s="378" t="s">
        <v>973</v>
      </c>
    </row>
    <row r="93" spans="8:75" ht="13" hidden="1" x14ac:dyDescent="0.25">
      <c r="AX93" s="378" t="s">
        <v>972</v>
      </c>
    </row>
    <row r="94" spans="8:75" ht="13" hidden="1" x14ac:dyDescent="0.25">
      <c r="AX94" s="378" t="s">
        <v>971</v>
      </c>
    </row>
    <row r="95" spans="8:75" hidden="1" x14ac:dyDescent="0.25"/>
    <row r="96" spans="8:75" hidden="1" x14ac:dyDescent="0.25"/>
    <row r="97" spans="2:129" hidden="1" x14ac:dyDescent="0.25"/>
    <row r="98" spans="2:129" hidden="1" x14ac:dyDescent="0.25"/>
    <row r="99" spans="2:129" hidden="1" x14ac:dyDescent="0.25"/>
    <row r="100" spans="2:129" ht="13.5" hidden="1" thickBot="1" x14ac:dyDescent="0.35">
      <c r="B100" s="392" t="s">
        <v>970</v>
      </c>
      <c r="C100" s="383" t="s">
        <v>969</v>
      </c>
      <c r="D100" s="383" t="s">
        <v>968</v>
      </c>
      <c r="E100" s="383" t="s">
        <v>163</v>
      </c>
      <c r="F100" s="383" t="s">
        <v>115</v>
      </c>
      <c r="G100" s="383" t="s">
        <v>92</v>
      </c>
      <c r="H100" s="383" t="s">
        <v>967</v>
      </c>
      <c r="I100" s="383" t="s">
        <v>966</v>
      </c>
      <c r="J100" s="383" t="s">
        <v>965</v>
      </c>
      <c r="K100" s="383" t="s">
        <v>964</v>
      </c>
      <c r="L100" s="383" t="s">
        <v>963</v>
      </c>
      <c r="M100" s="383" t="s">
        <v>962</v>
      </c>
      <c r="N100" s="383" t="s">
        <v>961</v>
      </c>
      <c r="O100" s="383" t="s">
        <v>960</v>
      </c>
      <c r="P100" s="383" t="s">
        <v>959</v>
      </c>
      <c r="Q100" s="383" t="s">
        <v>958</v>
      </c>
      <c r="R100" s="383" t="s">
        <v>957</v>
      </c>
      <c r="S100" s="383" t="s">
        <v>956</v>
      </c>
      <c r="T100" s="383" t="s">
        <v>955</v>
      </c>
      <c r="U100" s="383" t="s">
        <v>954</v>
      </c>
      <c r="V100" s="383" t="s">
        <v>953</v>
      </c>
      <c r="W100" s="383" t="s">
        <v>952</v>
      </c>
      <c r="X100" s="383" t="s">
        <v>951</v>
      </c>
      <c r="Y100" s="383" t="s">
        <v>950</v>
      </c>
      <c r="Z100" s="383" t="s">
        <v>949</v>
      </c>
      <c r="AA100" s="383" t="s">
        <v>948</v>
      </c>
      <c r="AB100" s="383" t="s">
        <v>947</v>
      </c>
      <c r="AC100" s="383" t="s">
        <v>946</v>
      </c>
      <c r="AD100" s="383" t="s">
        <v>945</v>
      </c>
      <c r="AE100" s="383" t="s">
        <v>944</v>
      </c>
      <c r="AF100" s="383" t="s">
        <v>943</v>
      </c>
      <c r="AG100" s="383" t="s">
        <v>942</v>
      </c>
      <c r="AH100" s="383" t="s">
        <v>941</v>
      </c>
      <c r="AI100" s="383" t="s">
        <v>940</v>
      </c>
      <c r="AJ100" s="383" t="s">
        <v>939</v>
      </c>
      <c r="AK100" s="383" t="s">
        <v>938</v>
      </c>
      <c r="AL100" s="383" t="s">
        <v>937</v>
      </c>
      <c r="AM100" s="383" t="s">
        <v>936</v>
      </c>
      <c r="AN100" s="383" t="s">
        <v>935</v>
      </c>
      <c r="AO100" s="383" t="s">
        <v>934</v>
      </c>
      <c r="AP100" s="383" t="s">
        <v>933</v>
      </c>
      <c r="AQ100" s="383" t="s">
        <v>932</v>
      </c>
      <c r="AR100" s="383" t="s">
        <v>931</v>
      </c>
      <c r="AS100" s="383" t="s">
        <v>930</v>
      </c>
      <c r="AT100" s="383" t="s">
        <v>929</v>
      </c>
      <c r="AU100" s="383" t="s">
        <v>928</v>
      </c>
      <c r="AV100" s="383" t="s">
        <v>927</v>
      </c>
      <c r="AW100" s="383" t="s">
        <v>926</v>
      </c>
      <c r="AX100" s="383" t="s">
        <v>925</v>
      </c>
      <c r="AY100" s="383" t="s">
        <v>924</v>
      </c>
      <c r="AZ100" s="383" t="s">
        <v>923</v>
      </c>
      <c r="BA100" s="383" t="s">
        <v>922</v>
      </c>
      <c r="BB100" s="383" t="s">
        <v>921</v>
      </c>
      <c r="BC100" s="383" t="s">
        <v>920</v>
      </c>
      <c r="BD100" s="383" t="s">
        <v>919</v>
      </c>
      <c r="BE100" s="383" t="s">
        <v>918</v>
      </c>
      <c r="BF100" s="383" t="s">
        <v>917</v>
      </c>
      <c r="BG100" s="383" t="s">
        <v>916</v>
      </c>
      <c r="BH100" s="383" t="s">
        <v>915</v>
      </c>
      <c r="BI100" s="383" t="s">
        <v>914</v>
      </c>
      <c r="BJ100" s="383" t="s">
        <v>913</v>
      </c>
      <c r="BK100" s="383" t="s">
        <v>912</v>
      </c>
      <c r="BL100" s="383" t="s">
        <v>911</v>
      </c>
      <c r="BM100" s="383" t="s">
        <v>910</v>
      </c>
      <c r="BN100" s="383" t="s">
        <v>909</v>
      </c>
      <c r="BO100" s="383" t="s">
        <v>908</v>
      </c>
      <c r="BP100" s="383" t="s">
        <v>907</v>
      </c>
      <c r="BQ100" s="383" t="s">
        <v>906</v>
      </c>
      <c r="BR100" s="383" t="s">
        <v>905</v>
      </c>
      <c r="BS100" s="383" t="s">
        <v>904</v>
      </c>
      <c r="BT100" s="383" t="s">
        <v>903</v>
      </c>
      <c r="BU100" s="383" t="s">
        <v>902</v>
      </c>
      <c r="BV100" s="383" t="s">
        <v>901</v>
      </c>
      <c r="BW100" s="383" t="s">
        <v>900</v>
      </c>
      <c r="BX100" s="383" t="s">
        <v>899</v>
      </c>
      <c r="BY100" s="383" t="s">
        <v>898</v>
      </c>
      <c r="BZ100" s="383" t="s">
        <v>897</v>
      </c>
      <c r="CA100" s="383" t="s">
        <v>896</v>
      </c>
      <c r="CB100" s="383" t="s">
        <v>895</v>
      </c>
      <c r="CC100" s="383" t="s">
        <v>894</v>
      </c>
      <c r="CD100" s="383" t="s">
        <v>893</v>
      </c>
      <c r="CE100" s="383" t="s">
        <v>892</v>
      </c>
      <c r="CF100" s="383" t="s">
        <v>891</v>
      </c>
      <c r="CG100" s="383" t="s">
        <v>890</v>
      </c>
      <c r="CH100" s="383" t="s">
        <v>889</v>
      </c>
      <c r="CI100" s="383" t="s">
        <v>888</v>
      </c>
      <c r="CJ100" s="383" t="s">
        <v>887</v>
      </c>
      <c r="CK100" s="383" t="s">
        <v>886</v>
      </c>
      <c r="CL100" s="383" t="s">
        <v>885</v>
      </c>
      <c r="CM100" s="383" t="s">
        <v>884</v>
      </c>
      <c r="CN100" s="383" t="s">
        <v>883</v>
      </c>
      <c r="CO100" s="383" t="s">
        <v>882</v>
      </c>
      <c r="CP100" s="383" t="s">
        <v>881</v>
      </c>
      <c r="CQ100" s="383" t="s">
        <v>880</v>
      </c>
      <c r="CR100" s="383" t="s">
        <v>879</v>
      </c>
      <c r="CS100" s="383" t="s">
        <v>878</v>
      </c>
      <c r="CT100" s="383" t="s">
        <v>877</v>
      </c>
      <c r="CU100" s="383" t="s">
        <v>876</v>
      </c>
      <c r="CV100" s="383" t="s">
        <v>875</v>
      </c>
      <c r="CW100" s="383" t="s">
        <v>874</v>
      </c>
      <c r="CX100" s="383" t="s">
        <v>873</v>
      </c>
      <c r="CY100" s="383" t="s">
        <v>872</v>
      </c>
      <c r="CZ100" s="383" t="s">
        <v>871</v>
      </c>
      <c r="DA100" s="383" t="s">
        <v>870</v>
      </c>
      <c r="DB100" s="383" t="s">
        <v>869</v>
      </c>
      <c r="DC100" s="383" t="s">
        <v>868</v>
      </c>
      <c r="DD100" s="383" t="s">
        <v>867</v>
      </c>
      <c r="DE100" s="383" t="s">
        <v>866</v>
      </c>
      <c r="DF100" s="383" t="s">
        <v>865</v>
      </c>
      <c r="DG100" s="383" t="s">
        <v>864</v>
      </c>
      <c r="DH100" s="383" t="s">
        <v>863</v>
      </c>
      <c r="DI100" s="383" t="s">
        <v>862</v>
      </c>
      <c r="DJ100" s="383" t="s">
        <v>861</v>
      </c>
      <c r="DK100" s="383" t="s">
        <v>860</v>
      </c>
      <c r="DL100" s="383" t="s">
        <v>859</v>
      </c>
      <c r="DM100" s="383" t="s">
        <v>858</v>
      </c>
      <c r="DN100" s="383" t="s">
        <v>857</v>
      </c>
      <c r="DO100" s="383" t="s">
        <v>856</v>
      </c>
      <c r="DP100" s="383" t="s">
        <v>855</v>
      </c>
      <c r="DQ100" s="383" t="s">
        <v>854</v>
      </c>
      <c r="DR100" s="383" t="s">
        <v>853</v>
      </c>
      <c r="DS100" s="383" t="s">
        <v>852</v>
      </c>
      <c r="DT100" s="383" t="s">
        <v>851</v>
      </c>
      <c r="DU100" s="383" t="s">
        <v>850</v>
      </c>
      <c r="DV100" s="383" t="s">
        <v>849</v>
      </c>
      <c r="DW100" s="383" t="s">
        <v>848</v>
      </c>
      <c r="DX100" s="391" t="s">
        <v>847</v>
      </c>
      <c r="DY100" s="390" t="s">
        <v>846</v>
      </c>
    </row>
    <row r="101" spans="2:129" ht="13.5" hidden="1" thickBot="1" x14ac:dyDescent="0.35">
      <c r="B101" s="381" t="s">
        <v>598</v>
      </c>
      <c r="C101" s="389" t="s">
        <v>597</v>
      </c>
      <c r="D101" s="388" t="s">
        <v>591</v>
      </c>
      <c r="E101" s="388" t="s">
        <v>589</v>
      </c>
      <c r="F101" s="388" t="s">
        <v>587</v>
      </c>
      <c r="G101" s="388" t="s">
        <v>585</v>
      </c>
      <c r="H101" s="387" t="s">
        <v>845</v>
      </c>
      <c r="I101" s="387" t="s">
        <v>844</v>
      </c>
      <c r="J101" s="388" t="s">
        <v>582</v>
      </c>
      <c r="K101" s="388" t="s">
        <v>580</v>
      </c>
      <c r="L101" s="387" t="s">
        <v>843</v>
      </c>
      <c r="M101" s="387" t="s">
        <v>842</v>
      </c>
      <c r="N101" s="387" t="s">
        <v>841</v>
      </c>
      <c r="O101" s="387" t="s">
        <v>840</v>
      </c>
      <c r="P101" s="387" t="s">
        <v>839</v>
      </c>
      <c r="Q101" s="387" t="s">
        <v>838</v>
      </c>
      <c r="R101" s="387" t="s">
        <v>837</v>
      </c>
      <c r="S101" s="388" t="s">
        <v>578</v>
      </c>
      <c r="T101" s="388" t="s">
        <v>577</v>
      </c>
      <c r="U101" s="387" t="s">
        <v>836</v>
      </c>
      <c r="V101" s="387" t="s">
        <v>835</v>
      </c>
      <c r="W101" s="387" t="s">
        <v>834</v>
      </c>
      <c r="X101" s="387" t="s">
        <v>833</v>
      </c>
      <c r="Y101" s="387" t="s">
        <v>832</v>
      </c>
      <c r="Z101" s="387" t="s">
        <v>831</v>
      </c>
      <c r="AA101" s="387" t="s">
        <v>830</v>
      </c>
      <c r="AB101" s="387" t="s">
        <v>829</v>
      </c>
      <c r="AC101" s="387" t="s">
        <v>828</v>
      </c>
      <c r="AD101" s="387" t="s">
        <v>827</v>
      </c>
      <c r="AE101" s="387" t="s">
        <v>826</v>
      </c>
      <c r="AF101" s="387" t="s">
        <v>825</v>
      </c>
      <c r="AG101" s="387" t="s">
        <v>824</v>
      </c>
      <c r="AH101" s="387" t="s">
        <v>823</v>
      </c>
      <c r="AI101" s="387" t="s">
        <v>822</v>
      </c>
      <c r="AJ101" s="387" t="s">
        <v>821</v>
      </c>
      <c r="AK101" s="387" t="s">
        <v>820</v>
      </c>
      <c r="AL101" s="387" t="s">
        <v>819</v>
      </c>
      <c r="AM101" s="387" t="s">
        <v>818</v>
      </c>
      <c r="AN101" s="387" t="s">
        <v>817</v>
      </c>
      <c r="AO101" s="387" t="s">
        <v>816</v>
      </c>
      <c r="AP101" s="387" t="s">
        <v>815</v>
      </c>
      <c r="AQ101" s="387" t="s">
        <v>814</v>
      </c>
      <c r="AR101" s="387" t="s">
        <v>813</v>
      </c>
      <c r="AS101" s="387" t="s">
        <v>812</v>
      </c>
      <c r="AT101" s="387" t="s">
        <v>811</v>
      </c>
      <c r="AU101" s="387" t="s">
        <v>810</v>
      </c>
      <c r="AV101" s="387" t="s">
        <v>809</v>
      </c>
      <c r="AW101" s="387" t="s">
        <v>808</v>
      </c>
      <c r="AX101" s="387" t="s">
        <v>807</v>
      </c>
      <c r="AY101" s="388" t="s">
        <v>574</v>
      </c>
      <c r="AZ101" s="388" t="s">
        <v>571</v>
      </c>
      <c r="BA101" s="388" t="s">
        <v>568</v>
      </c>
      <c r="BB101" s="387" t="s">
        <v>806</v>
      </c>
      <c r="BC101" s="388" t="s">
        <v>562</v>
      </c>
      <c r="BD101" s="388" t="s">
        <v>559</v>
      </c>
      <c r="BE101" s="387" t="s">
        <v>805</v>
      </c>
      <c r="BF101" s="387" t="s">
        <v>804</v>
      </c>
      <c r="BG101" s="387" t="s">
        <v>803</v>
      </c>
      <c r="BH101" s="387" t="s">
        <v>802</v>
      </c>
      <c r="BI101" s="388" t="s">
        <v>552</v>
      </c>
      <c r="BJ101" s="387" t="s">
        <v>801</v>
      </c>
      <c r="BK101" s="388" t="s">
        <v>550</v>
      </c>
      <c r="BL101" s="388" t="s">
        <v>545</v>
      </c>
      <c r="BM101" s="388" t="s">
        <v>544</v>
      </c>
      <c r="BN101" s="388" t="s">
        <v>542</v>
      </c>
      <c r="BO101" s="388" t="s">
        <v>540</v>
      </c>
      <c r="BP101" s="387" t="s">
        <v>800</v>
      </c>
      <c r="BQ101" s="388" t="s">
        <v>533</v>
      </c>
      <c r="BR101" s="387" t="s">
        <v>799</v>
      </c>
      <c r="BS101" s="387" t="s">
        <v>798</v>
      </c>
      <c r="BT101" s="387" t="s">
        <v>797</v>
      </c>
      <c r="BU101" s="387" t="s">
        <v>796</v>
      </c>
      <c r="BV101" s="387" t="s">
        <v>795</v>
      </c>
      <c r="BW101" s="387" t="s">
        <v>794</v>
      </c>
      <c r="BX101" s="387" t="s">
        <v>793</v>
      </c>
      <c r="BY101" s="387" t="s">
        <v>792</v>
      </c>
      <c r="BZ101" s="387" t="s">
        <v>791</v>
      </c>
      <c r="CA101" s="387" t="s">
        <v>790</v>
      </c>
      <c r="CB101" s="387" t="s">
        <v>789</v>
      </c>
      <c r="CC101" s="387" t="s">
        <v>788</v>
      </c>
      <c r="CD101" s="387" t="s">
        <v>787</v>
      </c>
      <c r="CE101" s="387" t="s">
        <v>786</v>
      </c>
      <c r="CF101" s="388" t="s">
        <v>526</v>
      </c>
      <c r="CG101" s="388" t="s">
        <v>524</v>
      </c>
      <c r="CH101" s="387" t="s">
        <v>785</v>
      </c>
      <c r="CI101" s="388" t="s">
        <v>523</v>
      </c>
      <c r="CJ101" s="387" t="s">
        <v>784</v>
      </c>
      <c r="CK101" s="387" t="s">
        <v>783</v>
      </c>
      <c r="CL101" s="388" t="s">
        <v>522</v>
      </c>
      <c r="CM101" s="388" t="s">
        <v>520</v>
      </c>
      <c r="CN101" s="387" t="s">
        <v>782</v>
      </c>
      <c r="CO101" s="387" t="s">
        <v>781</v>
      </c>
      <c r="CP101" s="387" t="s">
        <v>780</v>
      </c>
      <c r="CQ101" s="387" t="s">
        <v>779</v>
      </c>
      <c r="CR101" s="387" t="s">
        <v>778</v>
      </c>
      <c r="CS101" s="388" t="s">
        <v>519</v>
      </c>
      <c r="CT101" s="387" t="s">
        <v>777</v>
      </c>
      <c r="CU101" s="387" t="s">
        <v>776</v>
      </c>
      <c r="CV101" s="387" t="s">
        <v>775</v>
      </c>
      <c r="CW101" s="387" t="s">
        <v>774</v>
      </c>
      <c r="CX101" s="388" t="s">
        <v>517</v>
      </c>
      <c r="CY101" s="388" t="s">
        <v>513</v>
      </c>
      <c r="CZ101" s="387" t="s">
        <v>773</v>
      </c>
      <c r="DA101" s="388" t="s">
        <v>511</v>
      </c>
      <c r="DB101" s="387" t="s">
        <v>772</v>
      </c>
      <c r="DC101" s="387" t="s">
        <v>771</v>
      </c>
      <c r="DD101" s="387" t="s">
        <v>770</v>
      </c>
      <c r="DE101" s="387" t="s">
        <v>769</v>
      </c>
      <c r="DF101" s="387" t="s">
        <v>768</v>
      </c>
      <c r="DG101" s="387" t="s">
        <v>767</v>
      </c>
      <c r="DH101" s="387" t="s">
        <v>766</v>
      </c>
      <c r="DI101" s="387" t="s">
        <v>765</v>
      </c>
      <c r="DJ101" s="387" t="s">
        <v>764</v>
      </c>
      <c r="DK101" s="387" t="s">
        <v>763</v>
      </c>
      <c r="DL101" s="387" t="s">
        <v>762</v>
      </c>
      <c r="DM101" s="387" t="s">
        <v>761</v>
      </c>
      <c r="DN101" s="387" t="s">
        <v>760</v>
      </c>
      <c r="DO101" s="388" t="s">
        <v>504</v>
      </c>
      <c r="DP101" s="387" t="s">
        <v>759</v>
      </c>
      <c r="DQ101" s="388" t="s">
        <v>499</v>
      </c>
      <c r="DR101" s="388" t="s">
        <v>497</v>
      </c>
      <c r="DS101" s="387" t="s">
        <v>758</v>
      </c>
      <c r="DT101" s="388" t="s">
        <v>495</v>
      </c>
      <c r="DU101" s="388" t="s">
        <v>492</v>
      </c>
      <c r="DV101" s="387" t="s">
        <v>757</v>
      </c>
      <c r="DW101" s="387" t="s">
        <v>756</v>
      </c>
      <c r="DX101" s="386" t="s">
        <v>755</v>
      </c>
      <c r="DY101" s="386" t="s">
        <v>754</v>
      </c>
    </row>
    <row r="102" spans="2:129" ht="13" hidden="1" x14ac:dyDescent="0.3">
      <c r="C102" s="379" t="s">
        <v>596</v>
      </c>
      <c r="D102" s="379" t="s">
        <v>590</v>
      </c>
      <c r="E102" s="379" t="s">
        <v>588</v>
      </c>
      <c r="F102" s="379" t="s">
        <v>586</v>
      </c>
      <c r="G102" s="379" t="s">
        <v>584</v>
      </c>
      <c r="H102" s="378" t="s">
        <v>753</v>
      </c>
      <c r="J102" s="379" t="s">
        <v>581</v>
      </c>
      <c r="K102" s="379" t="s">
        <v>579</v>
      </c>
      <c r="L102" s="378" t="s">
        <v>752</v>
      </c>
      <c r="N102" s="378" t="s">
        <v>751</v>
      </c>
      <c r="O102" s="378" t="s">
        <v>750</v>
      </c>
      <c r="P102" s="378" t="s">
        <v>749</v>
      </c>
      <c r="Q102" s="378" t="s">
        <v>748</v>
      </c>
      <c r="R102" s="378" t="s">
        <v>747</v>
      </c>
      <c r="T102" s="378" t="s">
        <v>746</v>
      </c>
      <c r="U102" s="378" t="s">
        <v>745</v>
      </c>
      <c r="V102" s="378" t="s">
        <v>744</v>
      </c>
      <c r="W102" s="378" t="s">
        <v>743</v>
      </c>
      <c r="X102" s="378" t="s">
        <v>742</v>
      </c>
      <c r="AA102" s="378" t="s">
        <v>741</v>
      </c>
      <c r="AB102" s="378" t="s">
        <v>740</v>
      </c>
      <c r="AC102" s="378" t="s">
        <v>739</v>
      </c>
      <c r="AD102" s="378" t="s">
        <v>738</v>
      </c>
      <c r="AF102" s="378" t="s">
        <v>737</v>
      </c>
      <c r="AJ102" s="378" t="s">
        <v>736</v>
      </c>
      <c r="AL102" s="378" t="s">
        <v>735</v>
      </c>
      <c r="AM102" s="378" t="s">
        <v>734</v>
      </c>
      <c r="AN102" s="378" t="s">
        <v>733</v>
      </c>
      <c r="AO102" s="378" t="s">
        <v>732</v>
      </c>
      <c r="AP102" s="378" t="s">
        <v>731</v>
      </c>
      <c r="AQ102" s="378" t="s">
        <v>730</v>
      </c>
      <c r="AR102" s="378" t="s">
        <v>729</v>
      </c>
      <c r="AS102" s="378" t="s">
        <v>728</v>
      </c>
      <c r="AV102" s="378" t="s">
        <v>727</v>
      </c>
      <c r="AW102" s="378" t="s">
        <v>726</v>
      </c>
      <c r="AX102" s="378" t="s">
        <v>725</v>
      </c>
      <c r="AY102" s="379" t="s">
        <v>573</v>
      </c>
      <c r="AZ102" s="378" t="s">
        <v>724</v>
      </c>
      <c r="BA102" s="379" t="s">
        <v>567</v>
      </c>
      <c r="BB102" s="379" t="s">
        <v>565</v>
      </c>
      <c r="BC102" s="379" t="s">
        <v>561</v>
      </c>
      <c r="BD102" s="379" t="s">
        <v>558</v>
      </c>
      <c r="BE102" s="379" t="s">
        <v>556</v>
      </c>
      <c r="BF102" s="378" t="s">
        <v>723</v>
      </c>
      <c r="BG102" s="378" t="s">
        <v>722</v>
      </c>
      <c r="BH102" s="378" t="s">
        <v>721</v>
      </c>
      <c r="BI102" s="379" t="s">
        <v>551</v>
      </c>
      <c r="BJ102" s="378" t="s">
        <v>720</v>
      </c>
      <c r="BK102" s="379" t="s">
        <v>549</v>
      </c>
      <c r="BM102" s="379" t="s">
        <v>543</v>
      </c>
      <c r="BN102" s="379" t="s">
        <v>541</v>
      </c>
      <c r="BO102" s="379" t="s">
        <v>539</v>
      </c>
      <c r="BP102" s="379" t="s">
        <v>536</v>
      </c>
      <c r="BQ102" s="379" t="s">
        <v>532</v>
      </c>
      <c r="BR102" s="378" t="s">
        <v>719</v>
      </c>
      <c r="BS102" s="378" t="s">
        <v>718</v>
      </c>
      <c r="BT102" s="378" t="s">
        <v>717</v>
      </c>
      <c r="BU102" s="378" t="s">
        <v>716</v>
      </c>
      <c r="BV102" s="378" t="s">
        <v>715</v>
      </c>
      <c r="BW102" s="379" t="s">
        <v>527</v>
      </c>
      <c r="BX102" s="378" t="s">
        <v>714</v>
      </c>
      <c r="CC102" s="378" t="s">
        <v>713</v>
      </c>
      <c r="CE102" s="378" t="s">
        <v>712</v>
      </c>
      <c r="CF102" s="379" t="s">
        <v>525</v>
      </c>
      <c r="CG102" s="378" t="s">
        <v>711</v>
      </c>
      <c r="CH102" s="378" t="s">
        <v>710</v>
      </c>
      <c r="CJ102" s="378" t="s">
        <v>709</v>
      </c>
      <c r="CK102" s="378" t="s">
        <v>708</v>
      </c>
      <c r="CL102" s="379" t="s">
        <v>521</v>
      </c>
      <c r="CN102" s="378" t="s">
        <v>707</v>
      </c>
      <c r="CR102" s="378" t="s">
        <v>706</v>
      </c>
      <c r="CT102" s="378" t="s">
        <v>705</v>
      </c>
      <c r="CU102" s="378" t="s">
        <v>704</v>
      </c>
      <c r="CX102" s="379" t="s">
        <v>516</v>
      </c>
      <c r="CY102" s="379" t="s">
        <v>512</v>
      </c>
      <c r="CZ102" s="378" t="s">
        <v>703</v>
      </c>
      <c r="DA102" s="379" t="s">
        <v>510</v>
      </c>
      <c r="DB102" s="378" t="s">
        <v>702</v>
      </c>
      <c r="DC102" s="378" t="s">
        <v>701</v>
      </c>
      <c r="DD102" s="378" t="s">
        <v>700</v>
      </c>
      <c r="DE102" s="378" t="s">
        <v>699</v>
      </c>
      <c r="DF102" s="379" t="s">
        <v>506</v>
      </c>
      <c r="DH102" s="378" t="s">
        <v>698</v>
      </c>
      <c r="DI102" s="379" t="s">
        <v>505</v>
      </c>
      <c r="DJ102" s="378" t="s">
        <v>697</v>
      </c>
      <c r="DK102" s="378" t="s">
        <v>696</v>
      </c>
      <c r="DL102" s="378" t="s">
        <v>695</v>
      </c>
      <c r="DM102" s="378" t="s">
        <v>694</v>
      </c>
      <c r="DO102" s="379" t="s">
        <v>503</v>
      </c>
      <c r="DP102" s="378" t="s">
        <v>693</v>
      </c>
      <c r="DQ102" s="379" t="s">
        <v>498</v>
      </c>
      <c r="DR102" s="379" t="s">
        <v>496</v>
      </c>
      <c r="DS102" s="378" t="s">
        <v>692</v>
      </c>
      <c r="DT102" s="379" t="s">
        <v>494</v>
      </c>
      <c r="DU102" s="379" t="s">
        <v>491</v>
      </c>
      <c r="DV102" s="378" t="s">
        <v>691</v>
      </c>
      <c r="DX102" s="385" t="s">
        <v>690</v>
      </c>
      <c r="DY102" s="385" t="s">
        <v>689</v>
      </c>
    </row>
    <row r="103" spans="2:129" ht="13" hidden="1" x14ac:dyDescent="0.3">
      <c r="C103" s="379" t="s">
        <v>595</v>
      </c>
      <c r="G103" s="379" t="s">
        <v>583</v>
      </c>
      <c r="H103" s="378" t="s">
        <v>688</v>
      </c>
      <c r="L103" s="378" t="s">
        <v>687</v>
      </c>
      <c r="N103" s="378" t="s">
        <v>686</v>
      </c>
      <c r="T103" s="378" t="s">
        <v>685</v>
      </c>
      <c r="U103" s="378" t="s">
        <v>684</v>
      </c>
      <c r="V103" s="378" t="s">
        <v>683</v>
      </c>
      <c r="W103" s="378" t="s">
        <v>682</v>
      </c>
      <c r="X103" s="378" t="s">
        <v>681</v>
      </c>
      <c r="AA103" s="378" t="s">
        <v>680</v>
      </c>
      <c r="AB103" s="378" t="s">
        <v>679</v>
      </c>
      <c r="AC103" s="378" t="s">
        <v>678</v>
      </c>
      <c r="AD103" s="378" t="s">
        <v>677</v>
      </c>
      <c r="AF103" s="378" t="s">
        <v>676</v>
      </c>
      <c r="AJ103" s="378" t="s">
        <v>675</v>
      </c>
      <c r="AN103" s="378" t="s">
        <v>674</v>
      </c>
      <c r="AQ103" s="378" t="s">
        <v>673</v>
      </c>
      <c r="AS103" s="378" t="s">
        <v>672</v>
      </c>
      <c r="AW103" s="378" t="s">
        <v>671</v>
      </c>
      <c r="AX103" s="378" t="s">
        <v>670</v>
      </c>
      <c r="AY103" s="379" t="s">
        <v>572</v>
      </c>
      <c r="AZ103" s="379" t="s">
        <v>570</v>
      </c>
      <c r="BA103" s="379" t="s">
        <v>566</v>
      </c>
      <c r="BB103" s="378" t="s">
        <v>669</v>
      </c>
      <c r="BC103" s="379" t="s">
        <v>560</v>
      </c>
      <c r="BD103" s="378" t="s">
        <v>668</v>
      </c>
      <c r="BE103" s="378" t="s">
        <v>667</v>
      </c>
      <c r="BF103" s="379" t="s">
        <v>555</v>
      </c>
      <c r="BH103" s="378" t="s">
        <v>666</v>
      </c>
      <c r="BK103" s="379" t="s">
        <v>548</v>
      </c>
      <c r="BO103" s="379" t="s">
        <v>538</v>
      </c>
      <c r="BP103" s="379" t="s">
        <v>535</v>
      </c>
      <c r="BQ103" s="379" t="s">
        <v>531</v>
      </c>
      <c r="BR103" s="378" t="s">
        <v>665</v>
      </c>
      <c r="BS103" s="378" t="s">
        <v>664</v>
      </c>
      <c r="BT103" s="378" t="s">
        <v>663</v>
      </c>
      <c r="BV103" s="378" t="s">
        <v>662</v>
      </c>
      <c r="BW103" s="378" t="s">
        <v>661</v>
      </c>
      <c r="CC103" s="378" t="s">
        <v>660</v>
      </c>
      <c r="CG103" s="378" t="s">
        <v>659</v>
      </c>
      <c r="CH103" s="378" t="s">
        <v>658</v>
      </c>
      <c r="CK103" s="378" t="s">
        <v>657</v>
      </c>
      <c r="CR103" s="378" t="s">
        <v>656</v>
      </c>
      <c r="CT103" s="378" t="s">
        <v>655</v>
      </c>
      <c r="CX103" s="379" t="s">
        <v>515</v>
      </c>
      <c r="CZ103" s="378" t="s">
        <v>654</v>
      </c>
      <c r="DA103" s="379" t="s">
        <v>509</v>
      </c>
      <c r="DB103" s="378" t="s">
        <v>653</v>
      </c>
      <c r="DC103" s="378" t="s">
        <v>652</v>
      </c>
      <c r="DH103" s="378" t="s">
        <v>651</v>
      </c>
      <c r="DI103" s="378" t="s">
        <v>650</v>
      </c>
      <c r="DJ103" s="378" t="s">
        <v>649</v>
      </c>
      <c r="DK103" s="378" t="s">
        <v>648</v>
      </c>
      <c r="DL103" s="378" t="s">
        <v>647</v>
      </c>
      <c r="DO103" s="379" t="s">
        <v>502</v>
      </c>
      <c r="DP103" s="378" t="s">
        <v>646</v>
      </c>
      <c r="DT103" s="379" t="s">
        <v>493</v>
      </c>
      <c r="DU103" s="379" t="s">
        <v>490</v>
      </c>
      <c r="DX103" s="385" t="s">
        <v>645</v>
      </c>
      <c r="DY103" s="385" t="s">
        <v>644</v>
      </c>
    </row>
    <row r="104" spans="2:129" ht="13" hidden="1" x14ac:dyDescent="0.25">
      <c r="C104" s="379" t="s">
        <v>594</v>
      </c>
      <c r="L104" s="378" t="s">
        <v>643</v>
      </c>
      <c r="N104" s="378" t="s">
        <v>642</v>
      </c>
      <c r="T104" s="379" t="s">
        <v>576</v>
      </c>
      <c r="U104" s="378" t="s">
        <v>641</v>
      </c>
      <c r="AC104" s="378" t="s">
        <v>640</v>
      </c>
      <c r="AD104" s="378" t="s">
        <v>639</v>
      </c>
      <c r="AJ104" s="378" t="s">
        <v>638</v>
      </c>
      <c r="AN104" s="378" t="s">
        <v>637</v>
      </c>
      <c r="AQ104" s="378" t="s">
        <v>636</v>
      </c>
      <c r="AS104" s="378" t="s">
        <v>635</v>
      </c>
      <c r="AX104" s="378" t="s">
        <v>634</v>
      </c>
      <c r="AZ104" s="379" t="s">
        <v>569</v>
      </c>
      <c r="BA104" s="378" t="s">
        <v>633</v>
      </c>
      <c r="BB104" s="378" t="s">
        <v>632</v>
      </c>
      <c r="BD104" s="379" t="s">
        <v>557</v>
      </c>
      <c r="BF104" s="379" t="s">
        <v>554</v>
      </c>
      <c r="BH104" s="378" t="s">
        <v>631</v>
      </c>
      <c r="BK104" s="379" t="s">
        <v>547</v>
      </c>
      <c r="BO104" s="379" t="s">
        <v>537</v>
      </c>
      <c r="BP104" s="378" t="s">
        <v>630</v>
      </c>
      <c r="BQ104" s="379" t="s">
        <v>530</v>
      </c>
      <c r="BS104" s="378" t="s">
        <v>629</v>
      </c>
      <c r="BT104" s="378" t="s">
        <v>628</v>
      </c>
      <c r="BV104" s="378" t="s">
        <v>627</v>
      </c>
      <c r="CC104" s="378" t="s">
        <v>626</v>
      </c>
      <c r="CG104" s="378" t="s">
        <v>625</v>
      </c>
      <c r="CT104" s="378" t="s">
        <v>624</v>
      </c>
      <c r="CX104" s="379" t="s">
        <v>514</v>
      </c>
      <c r="CZ104" s="378" t="s">
        <v>623</v>
      </c>
      <c r="DA104" s="379" t="s">
        <v>508</v>
      </c>
      <c r="DB104" s="378" t="s">
        <v>622</v>
      </c>
      <c r="DH104" s="378" t="s">
        <v>621</v>
      </c>
      <c r="DI104" s="378" t="s">
        <v>620</v>
      </c>
      <c r="DJ104" s="378" t="s">
        <v>619</v>
      </c>
      <c r="DO104" s="379" t="s">
        <v>501</v>
      </c>
      <c r="DU104" s="379" t="s">
        <v>489</v>
      </c>
    </row>
    <row r="105" spans="2:129" ht="13" hidden="1" x14ac:dyDescent="0.25">
      <c r="C105" s="379" t="s">
        <v>593</v>
      </c>
      <c r="L105" s="378" t="s">
        <v>618</v>
      </c>
      <c r="N105" s="378" t="s">
        <v>617</v>
      </c>
      <c r="T105" s="379" t="s">
        <v>575</v>
      </c>
      <c r="AQ105" s="378" t="s">
        <v>616</v>
      </c>
      <c r="BB105" s="379" t="s">
        <v>564</v>
      </c>
      <c r="BF105" s="379" t="s">
        <v>553</v>
      </c>
      <c r="BK105" s="379" t="s">
        <v>546</v>
      </c>
      <c r="BP105" s="379" t="s">
        <v>534</v>
      </c>
      <c r="BQ105" s="379" t="s">
        <v>529</v>
      </c>
      <c r="BT105" s="378" t="s">
        <v>615</v>
      </c>
      <c r="BV105" s="378" t="s">
        <v>614</v>
      </c>
      <c r="CT105" s="379" t="s">
        <v>518</v>
      </c>
      <c r="DA105" s="378" t="s">
        <v>613</v>
      </c>
      <c r="DJ105" s="378" t="s">
        <v>612</v>
      </c>
      <c r="DO105" s="379" t="s">
        <v>500</v>
      </c>
    </row>
    <row r="106" spans="2:129" ht="13" hidden="1" x14ac:dyDescent="0.25">
      <c r="C106" s="379" t="s">
        <v>592</v>
      </c>
      <c r="L106" s="378" t="s">
        <v>611</v>
      </c>
      <c r="N106" s="378" t="s">
        <v>610</v>
      </c>
      <c r="AQ106" s="378" t="s">
        <v>609</v>
      </c>
      <c r="BB106" s="379" t="s">
        <v>563</v>
      </c>
      <c r="BQ106" s="379" t="s">
        <v>528</v>
      </c>
      <c r="BV106" s="378" t="s">
        <v>608</v>
      </c>
      <c r="DA106" s="379" t="s">
        <v>507</v>
      </c>
    </row>
    <row r="107" spans="2:129" ht="13" hidden="1" x14ac:dyDescent="0.25">
      <c r="L107" s="378" t="s">
        <v>607</v>
      </c>
      <c r="N107" s="378" t="s">
        <v>606</v>
      </c>
      <c r="AQ107" s="378" t="s">
        <v>605</v>
      </c>
    </row>
    <row r="108" spans="2:129" ht="13" hidden="1" x14ac:dyDescent="0.25">
      <c r="L108" s="378" t="s">
        <v>604</v>
      </c>
      <c r="N108" s="378" t="s">
        <v>603</v>
      </c>
    </row>
    <row r="109" spans="2:129" ht="13" hidden="1" x14ac:dyDescent="0.25">
      <c r="L109" s="378" t="s">
        <v>602</v>
      </c>
      <c r="N109" s="378" t="s">
        <v>601</v>
      </c>
    </row>
    <row r="110" spans="2:129" ht="13" hidden="1" x14ac:dyDescent="0.25">
      <c r="L110" s="378" t="s">
        <v>600</v>
      </c>
      <c r="N110" s="378" t="s">
        <v>599</v>
      </c>
    </row>
    <row r="111" spans="2:129" hidden="1" x14ac:dyDescent="0.25"/>
    <row r="112" spans="2:129" hidden="1" x14ac:dyDescent="0.25"/>
    <row r="113" spans="2:111" hidden="1" x14ac:dyDescent="0.25"/>
    <row r="114" spans="2:111" hidden="1" x14ac:dyDescent="0.25"/>
    <row r="115" spans="2:111" ht="13.5" hidden="1" thickBot="1" x14ac:dyDescent="0.35">
      <c r="B115" s="384" t="s">
        <v>598</v>
      </c>
      <c r="C115" s="383" t="s">
        <v>597</v>
      </c>
      <c r="D115" s="383" t="s">
        <v>596</v>
      </c>
      <c r="E115" s="383" t="s">
        <v>595</v>
      </c>
      <c r="F115" s="383" t="s">
        <v>594</v>
      </c>
      <c r="G115" s="383" t="s">
        <v>593</v>
      </c>
      <c r="H115" s="383" t="s">
        <v>592</v>
      </c>
      <c r="I115" s="383" t="s">
        <v>591</v>
      </c>
      <c r="J115" s="383" t="s">
        <v>590</v>
      </c>
      <c r="K115" s="383" t="s">
        <v>589</v>
      </c>
      <c r="L115" s="383" t="s">
        <v>588</v>
      </c>
      <c r="M115" s="383" t="s">
        <v>587</v>
      </c>
      <c r="N115" s="383" t="s">
        <v>586</v>
      </c>
      <c r="O115" s="383" t="s">
        <v>585</v>
      </c>
      <c r="P115" s="383" t="s">
        <v>584</v>
      </c>
      <c r="Q115" s="383" t="s">
        <v>583</v>
      </c>
      <c r="R115" s="383" t="s">
        <v>582</v>
      </c>
      <c r="S115" s="383" t="s">
        <v>581</v>
      </c>
      <c r="T115" s="383" t="s">
        <v>580</v>
      </c>
      <c r="U115" s="383" t="s">
        <v>579</v>
      </c>
      <c r="V115" s="383" t="s">
        <v>578</v>
      </c>
      <c r="W115" s="383" t="s">
        <v>577</v>
      </c>
      <c r="X115" s="383" t="s">
        <v>576</v>
      </c>
      <c r="Y115" s="383" t="s">
        <v>575</v>
      </c>
      <c r="Z115" s="383" t="s">
        <v>574</v>
      </c>
      <c r="AA115" s="383" t="s">
        <v>573</v>
      </c>
      <c r="AB115" s="383" t="s">
        <v>572</v>
      </c>
      <c r="AC115" s="383" t="s">
        <v>571</v>
      </c>
      <c r="AD115" s="383" t="s">
        <v>570</v>
      </c>
      <c r="AE115" s="383" t="s">
        <v>569</v>
      </c>
      <c r="AF115" s="383" t="s">
        <v>568</v>
      </c>
      <c r="AG115" s="383" t="s">
        <v>567</v>
      </c>
      <c r="AH115" s="383" t="s">
        <v>566</v>
      </c>
      <c r="AI115" s="383" t="s">
        <v>565</v>
      </c>
      <c r="AJ115" s="383" t="s">
        <v>564</v>
      </c>
      <c r="AK115" s="383" t="s">
        <v>563</v>
      </c>
      <c r="AL115" s="383" t="s">
        <v>562</v>
      </c>
      <c r="AM115" s="383" t="s">
        <v>561</v>
      </c>
      <c r="AN115" s="383" t="s">
        <v>560</v>
      </c>
      <c r="AO115" s="383" t="s">
        <v>559</v>
      </c>
      <c r="AP115" s="383" t="s">
        <v>558</v>
      </c>
      <c r="AQ115" s="383" t="s">
        <v>557</v>
      </c>
      <c r="AR115" s="383" t="s">
        <v>556</v>
      </c>
      <c r="AS115" s="383" t="s">
        <v>555</v>
      </c>
      <c r="AT115" s="383" t="s">
        <v>554</v>
      </c>
      <c r="AU115" s="383" t="s">
        <v>553</v>
      </c>
      <c r="AV115" s="383" t="s">
        <v>552</v>
      </c>
      <c r="AW115" s="383" t="s">
        <v>551</v>
      </c>
      <c r="AX115" s="383" t="s">
        <v>550</v>
      </c>
      <c r="AY115" s="383" t="s">
        <v>549</v>
      </c>
      <c r="AZ115" s="383" t="s">
        <v>548</v>
      </c>
      <c r="BA115" s="383" t="s">
        <v>547</v>
      </c>
      <c r="BB115" s="383" t="s">
        <v>546</v>
      </c>
      <c r="BC115" s="383" t="s">
        <v>545</v>
      </c>
      <c r="BD115" s="383" t="s">
        <v>544</v>
      </c>
      <c r="BE115" s="383" t="s">
        <v>543</v>
      </c>
      <c r="BF115" s="383" t="s">
        <v>542</v>
      </c>
      <c r="BG115" s="383" t="s">
        <v>541</v>
      </c>
      <c r="BH115" s="383" t="s">
        <v>540</v>
      </c>
      <c r="BI115" s="383" t="s">
        <v>539</v>
      </c>
      <c r="BJ115" s="383" t="s">
        <v>538</v>
      </c>
      <c r="BK115" s="383" t="s">
        <v>537</v>
      </c>
      <c r="BL115" s="383" t="s">
        <v>536</v>
      </c>
      <c r="BM115" s="383" t="s">
        <v>535</v>
      </c>
      <c r="BN115" s="383" t="s">
        <v>534</v>
      </c>
      <c r="BO115" s="383" t="s">
        <v>533</v>
      </c>
      <c r="BP115" s="383" t="s">
        <v>532</v>
      </c>
      <c r="BQ115" s="383" t="s">
        <v>531</v>
      </c>
      <c r="BR115" s="383" t="s">
        <v>530</v>
      </c>
      <c r="BS115" s="383" t="s">
        <v>529</v>
      </c>
      <c r="BT115" s="383" t="s">
        <v>528</v>
      </c>
      <c r="BU115" s="383" t="s">
        <v>527</v>
      </c>
      <c r="BV115" s="383" t="s">
        <v>526</v>
      </c>
      <c r="BW115" s="383" t="s">
        <v>525</v>
      </c>
      <c r="BX115" s="383" t="s">
        <v>524</v>
      </c>
      <c r="BY115" s="383" t="s">
        <v>523</v>
      </c>
      <c r="BZ115" s="383" t="s">
        <v>522</v>
      </c>
      <c r="CA115" s="383" t="s">
        <v>521</v>
      </c>
      <c r="CB115" s="383" t="s">
        <v>520</v>
      </c>
      <c r="CC115" s="383" t="s">
        <v>519</v>
      </c>
      <c r="CD115" s="383" t="s">
        <v>518</v>
      </c>
      <c r="CE115" s="383" t="s">
        <v>517</v>
      </c>
      <c r="CF115" s="383" t="s">
        <v>516</v>
      </c>
      <c r="CG115" s="383" t="s">
        <v>515</v>
      </c>
      <c r="CH115" s="383" t="s">
        <v>514</v>
      </c>
      <c r="CI115" s="383" t="s">
        <v>513</v>
      </c>
      <c r="CJ115" s="383" t="s">
        <v>512</v>
      </c>
      <c r="CK115" s="383" t="s">
        <v>511</v>
      </c>
      <c r="CL115" s="383" t="s">
        <v>510</v>
      </c>
      <c r="CM115" s="383" t="s">
        <v>509</v>
      </c>
      <c r="CN115" s="383" t="s">
        <v>508</v>
      </c>
      <c r="CO115" s="383" t="s">
        <v>507</v>
      </c>
      <c r="CP115" s="383" t="s">
        <v>506</v>
      </c>
      <c r="CQ115" s="383" t="s">
        <v>505</v>
      </c>
      <c r="CR115" s="383" t="s">
        <v>504</v>
      </c>
      <c r="CS115" s="383" t="s">
        <v>503</v>
      </c>
      <c r="CT115" s="383" t="s">
        <v>502</v>
      </c>
      <c r="CU115" s="383" t="s">
        <v>501</v>
      </c>
      <c r="CV115" s="383" t="s">
        <v>500</v>
      </c>
      <c r="CW115" s="383" t="s">
        <v>499</v>
      </c>
      <c r="CX115" s="383" t="s">
        <v>498</v>
      </c>
      <c r="CY115" s="383" t="s">
        <v>497</v>
      </c>
      <c r="CZ115" s="383" t="s">
        <v>496</v>
      </c>
      <c r="DA115" s="383" t="s">
        <v>495</v>
      </c>
      <c r="DB115" s="383" t="s">
        <v>494</v>
      </c>
      <c r="DC115" s="383" t="s">
        <v>493</v>
      </c>
      <c r="DD115" s="383" t="s">
        <v>492</v>
      </c>
      <c r="DE115" s="383" t="s">
        <v>491</v>
      </c>
      <c r="DF115" s="383" t="s">
        <v>490</v>
      </c>
      <c r="DG115" s="382" t="s">
        <v>489</v>
      </c>
    </row>
    <row r="116" spans="2:111" ht="13.5" hidden="1" thickBot="1" x14ac:dyDescent="0.35">
      <c r="B116" s="381" t="s">
        <v>488</v>
      </c>
      <c r="C116" s="378" t="s">
        <v>487</v>
      </c>
      <c r="D116" s="379" t="s">
        <v>486</v>
      </c>
      <c r="E116" s="378" t="s">
        <v>485</v>
      </c>
      <c r="F116" s="378" t="s">
        <v>484</v>
      </c>
      <c r="G116" s="378" t="s">
        <v>483</v>
      </c>
      <c r="H116" s="379" t="s">
        <v>482</v>
      </c>
      <c r="I116" s="378" t="s">
        <v>481</v>
      </c>
      <c r="J116" s="378" t="s">
        <v>480</v>
      </c>
      <c r="K116" s="379" t="s">
        <v>479</v>
      </c>
      <c r="L116" s="378" t="s">
        <v>478</v>
      </c>
      <c r="M116" s="378" t="s">
        <v>477</v>
      </c>
      <c r="N116" s="378" t="s">
        <v>476</v>
      </c>
      <c r="O116" s="378" t="s">
        <v>475</v>
      </c>
      <c r="P116" s="378" t="s">
        <v>474</v>
      </c>
      <c r="Q116" s="378" t="s">
        <v>473</v>
      </c>
      <c r="R116" s="378" t="s">
        <v>472</v>
      </c>
      <c r="S116" s="378" t="s">
        <v>471</v>
      </c>
      <c r="T116" s="378" t="s">
        <v>470</v>
      </c>
      <c r="U116" s="378" t="s">
        <v>469</v>
      </c>
      <c r="V116" s="378" t="s">
        <v>468</v>
      </c>
      <c r="W116" s="378" t="s">
        <v>467</v>
      </c>
      <c r="X116" s="378" t="s">
        <v>466</v>
      </c>
      <c r="Y116" s="378" t="s">
        <v>465</v>
      </c>
      <c r="Z116" s="378" t="s">
        <v>464</v>
      </c>
      <c r="AA116" s="378" t="s">
        <v>463</v>
      </c>
      <c r="AB116" s="378" t="s">
        <v>462</v>
      </c>
      <c r="AC116" s="378" t="s">
        <v>461</v>
      </c>
      <c r="AD116" s="378" t="s">
        <v>460</v>
      </c>
      <c r="AE116" s="379" t="s">
        <v>459</v>
      </c>
      <c r="AF116" s="379" t="s">
        <v>458</v>
      </c>
      <c r="AG116" s="379" t="s">
        <v>457</v>
      </c>
      <c r="AH116" s="378" t="s">
        <v>456</v>
      </c>
      <c r="AI116" s="378" t="s">
        <v>455</v>
      </c>
      <c r="AJ116" s="378" t="s">
        <v>454</v>
      </c>
      <c r="AK116" s="378" t="s">
        <v>453</v>
      </c>
      <c r="AL116" s="378" t="s">
        <v>452</v>
      </c>
      <c r="AM116" s="378" t="s">
        <v>451</v>
      </c>
      <c r="AN116" s="378" t="s">
        <v>450</v>
      </c>
      <c r="AO116" s="378" t="s">
        <v>449</v>
      </c>
      <c r="AP116" s="378" t="s">
        <v>448</v>
      </c>
      <c r="AQ116" s="378" t="s">
        <v>447</v>
      </c>
      <c r="AR116" s="378" t="s">
        <v>446</v>
      </c>
      <c r="AS116" s="378" t="s">
        <v>445</v>
      </c>
      <c r="AT116" s="378" t="s">
        <v>444</v>
      </c>
      <c r="AU116" s="380" t="s">
        <v>443</v>
      </c>
      <c r="AV116" s="378" t="s">
        <v>442</v>
      </c>
      <c r="AW116" s="378" t="s">
        <v>441</v>
      </c>
      <c r="AX116" s="379" t="s">
        <v>440</v>
      </c>
      <c r="AY116" s="379" t="s">
        <v>439</v>
      </c>
      <c r="AZ116" s="379" t="s">
        <v>438</v>
      </c>
      <c r="BA116" s="378" t="s">
        <v>437</v>
      </c>
      <c r="BB116" s="378" t="s">
        <v>436</v>
      </c>
      <c r="BC116" s="378" t="s">
        <v>435</v>
      </c>
      <c r="BD116" s="379" t="s">
        <v>434</v>
      </c>
      <c r="BE116" s="379" t="s">
        <v>433</v>
      </c>
      <c r="BF116" s="379" t="s">
        <v>432</v>
      </c>
      <c r="BG116" s="379" t="s">
        <v>431</v>
      </c>
      <c r="BH116" s="379" t="s">
        <v>430</v>
      </c>
      <c r="BI116" s="378" t="s">
        <v>429</v>
      </c>
      <c r="BJ116" s="379" t="s">
        <v>428</v>
      </c>
      <c r="BK116" s="379" t="s">
        <v>427</v>
      </c>
      <c r="BL116" s="378" t="s">
        <v>426</v>
      </c>
      <c r="BM116" s="379" t="s">
        <v>425</v>
      </c>
      <c r="BN116" s="378" t="s">
        <v>424</v>
      </c>
      <c r="BO116" s="379" t="s">
        <v>423</v>
      </c>
      <c r="BP116" s="378" t="s">
        <v>422</v>
      </c>
      <c r="BQ116" s="379" t="s">
        <v>421</v>
      </c>
      <c r="BR116" s="379" t="s">
        <v>420</v>
      </c>
      <c r="BS116" s="378" t="s">
        <v>419</v>
      </c>
      <c r="BT116" s="378" t="s">
        <v>418</v>
      </c>
      <c r="BU116" s="378" t="s">
        <v>417</v>
      </c>
      <c r="BV116" s="378" t="s">
        <v>416</v>
      </c>
      <c r="BW116" s="378" t="s">
        <v>415</v>
      </c>
      <c r="BX116" s="378" t="s">
        <v>414</v>
      </c>
      <c r="BY116" s="378" t="s">
        <v>413</v>
      </c>
      <c r="BZ116" s="379" t="s">
        <v>412</v>
      </c>
      <c r="CA116" s="378" t="s">
        <v>411</v>
      </c>
      <c r="CB116" s="378" t="s">
        <v>410</v>
      </c>
      <c r="CC116" s="378" t="s">
        <v>409</v>
      </c>
      <c r="CD116" s="378" t="s">
        <v>408</v>
      </c>
      <c r="CE116" s="378" t="s">
        <v>407</v>
      </c>
      <c r="CF116" s="378" t="s">
        <v>406</v>
      </c>
      <c r="CG116" s="378" t="s">
        <v>405</v>
      </c>
      <c r="CH116" s="378" t="s">
        <v>404</v>
      </c>
      <c r="CI116" s="378" t="s">
        <v>403</v>
      </c>
      <c r="CJ116" s="378" t="s">
        <v>402</v>
      </c>
      <c r="CK116" s="378" t="s">
        <v>401</v>
      </c>
      <c r="CL116" s="378" t="s">
        <v>400</v>
      </c>
      <c r="CM116" s="378" t="s">
        <v>399</v>
      </c>
      <c r="CN116" s="378" t="s">
        <v>398</v>
      </c>
      <c r="CO116" s="378" t="s">
        <v>397</v>
      </c>
      <c r="CP116" s="378" t="s">
        <v>396</v>
      </c>
      <c r="CQ116" s="378" t="s">
        <v>395</v>
      </c>
      <c r="CR116" s="378" t="s">
        <v>394</v>
      </c>
      <c r="CS116" s="378" t="s">
        <v>393</v>
      </c>
      <c r="CT116" s="378" t="s">
        <v>392</v>
      </c>
      <c r="CU116" s="378" t="s">
        <v>391</v>
      </c>
      <c r="CV116" s="378" t="s">
        <v>390</v>
      </c>
      <c r="CW116" s="379" t="s">
        <v>389</v>
      </c>
      <c r="CX116" s="379" t="s">
        <v>388</v>
      </c>
      <c r="CY116" s="378" t="s">
        <v>387</v>
      </c>
      <c r="CZ116" s="378" t="s">
        <v>386</v>
      </c>
      <c r="DA116" s="379" t="s">
        <v>385</v>
      </c>
      <c r="DB116" s="378" t="s">
        <v>384</v>
      </c>
      <c r="DC116" s="379" t="s">
        <v>383</v>
      </c>
      <c r="DD116" s="378" t="s">
        <v>382</v>
      </c>
      <c r="DE116" s="378" t="s">
        <v>381</v>
      </c>
      <c r="DF116" s="379" t="s">
        <v>380</v>
      </c>
      <c r="DG116" s="379" t="s">
        <v>379</v>
      </c>
    </row>
    <row r="117" spans="2:111" ht="13" hidden="1" x14ac:dyDescent="0.25">
      <c r="C117" s="378" t="s">
        <v>378</v>
      </c>
      <c r="D117" s="379" t="s">
        <v>377</v>
      </c>
      <c r="E117" s="378" t="s">
        <v>376</v>
      </c>
      <c r="F117" s="378" t="s">
        <v>375</v>
      </c>
      <c r="G117" s="378" t="s">
        <v>374</v>
      </c>
      <c r="H117" s="379" t="s">
        <v>373</v>
      </c>
      <c r="I117" s="378" t="s">
        <v>372</v>
      </c>
      <c r="J117" s="378" t="s">
        <v>371</v>
      </c>
      <c r="K117" s="379" t="s">
        <v>370</v>
      </c>
      <c r="L117" s="378" t="s">
        <v>369</v>
      </c>
      <c r="M117" s="378" t="s">
        <v>368</v>
      </c>
      <c r="N117" s="378" t="s">
        <v>367</v>
      </c>
      <c r="O117" s="379" t="s">
        <v>366</v>
      </c>
      <c r="P117" s="378" t="s">
        <v>365</v>
      </c>
      <c r="Q117" s="378" t="s">
        <v>364</v>
      </c>
      <c r="R117" s="378" t="s">
        <v>363</v>
      </c>
      <c r="S117" s="378" t="s">
        <v>362</v>
      </c>
      <c r="T117" s="378" t="s">
        <v>361</v>
      </c>
      <c r="U117" s="378" t="s">
        <v>360</v>
      </c>
      <c r="V117" s="379" t="s">
        <v>359</v>
      </c>
      <c r="W117" s="378" t="s">
        <v>358</v>
      </c>
      <c r="X117" s="378" t="s">
        <v>357</v>
      </c>
      <c r="Y117" s="378" t="s">
        <v>356</v>
      </c>
      <c r="Z117" s="378" t="s">
        <v>355</v>
      </c>
      <c r="AA117" s="378" t="s">
        <v>354</v>
      </c>
      <c r="AD117" s="378" t="s">
        <v>353</v>
      </c>
      <c r="AE117" s="378" t="s">
        <v>352</v>
      </c>
      <c r="AF117" s="379" t="s">
        <v>351</v>
      </c>
      <c r="AG117" s="379" t="s">
        <v>350</v>
      </c>
      <c r="AH117" s="378" t="s">
        <v>349</v>
      </c>
      <c r="AJ117" s="378" t="s">
        <v>348</v>
      </c>
      <c r="AK117" s="378" t="s">
        <v>347</v>
      </c>
      <c r="AN117" s="378" t="s">
        <v>346</v>
      </c>
      <c r="AO117" s="378" t="s">
        <v>345</v>
      </c>
      <c r="AU117" s="380" t="s">
        <v>344</v>
      </c>
      <c r="AX117" s="379" t="s">
        <v>343</v>
      </c>
      <c r="AZ117" s="379" t="s">
        <v>342</v>
      </c>
      <c r="BA117" s="378" t="s">
        <v>341</v>
      </c>
      <c r="BC117" s="378" t="s">
        <v>340</v>
      </c>
      <c r="BD117" s="379" t="s">
        <v>339</v>
      </c>
      <c r="BE117" s="378" t="s">
        <v>338</v>
      </c>
      <c r="BF117" s="379" t="s">
        <v>337</v>
      </c>
      <c r="BG117" s="379" t="s">
        <v>336</v>
      </c>
      <c r="BH117" s="379"/>
      <c r="BJ117" s="379" t="s">
        <v>335</v>
      </c>
      <c r="BK117" s="379" t="s">
        <v>334</v>
      </c>
      <c r="BL117" s="378" t="s">
        <v>333</v>
      </c>
      <c r="BM117" s="379" t="s">
        <v>332</v>
      </c>
      <c r="BN117" s="379" t="s">
        <v>331</v>
      </c>
      <c r="BO117" s="379" t="s">
        <v>330</v>
      </c>
      <c r="BP117" s="379" t="s">
        <v>329</v>
      </c>
      <c r="BQ117" s="379" t="s">
        <v>328</v>
      </c>
      <c r="BR117" s="379" t="s">
        <v>327</v>
      </c>
      <c r="BS117" s="379" t="s">
        <v>326</v>
      </c>
      <c r="BT117" s="378" t="s">
        <v>325</v>
      </c>
      <c r="BU117" s="378" t="s">
        <v>324</v>
      </c>
      <c r="BW117" s="378" t="s">
        <v>323</v>
      </c>
      <c r="BX117" s="378" t="s">
        <v>322</v>
      </c>
      <c r="BY117" s="378" t="s">
        <v>321</v>
      </c>
      <c r="BZ117" s="379" t="s">
        <v>320</v>
      </c>
      <c r="CB117" s="378" t="s">
        <v>319</v>
      </c>
      <c r="CC117" s="378" t="s">
        <v>318</v>
      </c>
      <c r="CD117" s="378" t="s">
        <v>317</v>
      </c>
      <c r="CE117" s="378" t="s">
        <v>316</v>
      </c>
      <c r="CF117" s="378" t="s">
        <v>315</v>
      </c>
      <c r="CH117" s="378" t="s">
        <v>314</v>
      </c>
      <c r="CI117" s="378" t="s">
        <v>313</v>
      </c>
      <c r="CN117" s="378" t="s">
        <v>312</v>
      </c>
      <c r="CO117" s="378" t="s">
        <v>311</v>
      </c>
      <c r="CP117" s="378" t="s">
        <v>310</v>
      </c>
      <c r="CQ117" s="378" t="s">
        <v>309</v>
      </c>
      <c r="CR117" s="379" t="s">
        <v>308</v>
      </c>
      <c r="CT117" s="378" t="s">
        <v>307</v>
      </c>
      <c r="CU117" s="378" t="s">
        <v>306</v>
      </c>
      <c r="CV117" s="378" t="s">
        <v>305</v>
      </c>
      <c r="CW117" s="379" t="s">
        <v>304</v>
      </c>
      <c r="CX117" s="379" t="s">
        <v>303</v>
      </c>
      <c r="CY117" s="378" t="s">
        <v>302</v>
      </c>
      <c r="CZ117" s="378" t="s">
        <v>301</v>
      </c>
      <c r="DA117" s="379" t="s">
        <v>300</v>
      </c>
      <c r="DB117" s="378" t="s">
        <v>299</v>
      </c>
      <c r="DC117" s="378" t="s">
        <v>298</v>
      </c>
      <c r="DF117" s="379" t="s">
        <v>297</v>
      </c>
      <c r="DG117" s="378" t="s">
        <v>296</v>
      </c>
    </row>
    <row r="118" spans="2:111" ht="13" hidden="1" x14ac:dyDescent="0.25">
      <c r="C118" s="378" t="s">
        <v>295</v>
      </c>
      <c r="E118" s="378" t="s">
        <v>294</v>
      </c>
      <c r="F118" s="378" t="s">
        <v>293</v>
      </c>
      <c r="G118" s="378" t="s">
        <v>292</v>
      </c>
      <c r="H118" s="379" t="s">
        <v>291</v>
      </c>
      <c r="I118" s="378" t="s">
        <v>290</v>
      </c>
      <c r="J118" s="378" t="s">
        <v>289</v>
      </c>
      <c r="L118" s="378" t="s">
        <v>288</v>
      </c>
      <c r="M118" s="378" t="s">
        <v>287</v>
      </c>
      <c r="N118" s="378" t="s">
        <v>286</v>
      </c>
      <c r="O118" s="379" t="s">
        <v>285</v>
      </c>
      <c r="P118" s="378" t="s">
        <v>284</v>
      </c>
      <c r="Q118" s="378" t="s">
        <v>283</v>
      </c>
      <c r="S118" s="378" t="s">
        <v>282</v>
      </c>
      <c r="T118" s="378" t="s">
        <v>281</v>
      </c>
      <c r="U118" s="378" t="s">
        <v>280</v>
      </c>
      <c r="V118" s="379" t="s">
        <v>279</v>
      </c>
      <c r="W118" s="378" t="s">
        <v>278</v>
      </c>
      <c r="X118" s="378" t="s">
        <v>277</v>
      </c>
      <c r="Y118" s="378" t="s">
        <v>276</v>
      </c>
      <c r="AD118" s="378" t="s">
        <v>275</v>
      </c>
      <c r="AE118" s="378" t="s">
        <v>274</v>
      </c>
      <c r="AF118" s="379" t="s">
        <v>273</v>
      </c>
      <c r="AG118" s="379" t="s">
        <v>272</v>
      </c>
      <c r="AH118" s="378" t="s">
        <v>271</v>
      </c>
      <c r="AN118" s="378" t="s">
        <v>270</v>
      </c>
      <c r="BE118" s="379" t="s">
        <v>269</v>
      </c>
      <c r="BG118" s="379" t="s">
        <v>268</v>
      </c>
      <c r="BH118" s="379"/>
      <c r="BJ118" s="379" t="s">
        <v>267</v>
      </c>
      <c r="BK118" s="379" t="s">
        <v>266</v>
      </c>
      <c r="BL118" s="378" t="s">
        <v>265</v>
      </c>
      <c r="BP118" s="378" t="s">
        <v>264</v>
      </c>
      <c r="BQ118" s="379" t="s">
        <v>263</v>
      </c>
      <c r="BR118" s="379" t="s">
        <v>262</v>
      </c>
      <c r="BS118" s="379" t="s">
        <v>261</v>
      </c>
      <c r="BT118" s="378" t="s">
        <v>260</v>
      </c>
      <c r="BU118" s="378" t="s">
        <v>259</v>
      </c>
      <c r="BY118" s="378" t="s">
        <v>258</v>
      </c>
      <c r="BZ118" s="379" t="s">
        <v>257</v>
      </c>
      <c r="CC118" s="378" t="s">
        <v>256</v>
      </c>
      <c r="CD118" s="378" t="s">
        <v>255</v>
      </c>
      <c r="CI118" s="378" t="s">
        <v>254</v>
      </c>
      <c r="CN118" s="378" t="s">
        <v>253</v>
      </c>
      <c r="CO118" s="378" t="s">
        <v>252</v>
      </c>
      <c r="CU118" s="378" t="s">
        <v>251</v>
      </c>
      <c r="CW118" s="378" t="s">
        <v>250</v>
      </c>
      <c r="CZ118" s="378" t="s">
        <v>249</v>
      </c>
      <c r="DC118" s="379" t="s">
        <v>248</v>
      </c>
      <c r="DF118" s="379" t="s">
        <v>247</v>
      </c>
      <c r="DG118" s="378" t="s">
        <v>246</v>
      </c>
    </row>
    <row r="119" spans="2:111" ht="13" hidden="1" x14ac:dyDescent="0.25">
      <c r="C119" s="378" t="s">
        <v>245</v>
      </c>
      <c r="E119" s="378" t="s">
        <v>244</v>
      </c>
      <c r="F119" s="378" t="s">
        <v>243</v>
      </c>
      <c r="G119" s="378" t="s">
        <v>242</v>
      </c>
      <c r="H119" s="379" t="s">
        <v>241</v>
      </c>
      <c r="I119" s="378" t="s">
        <v>240</v>
      </c>
      <c r="J119" s="378" t="s">
        <v>239</v>
      </c>
      <c r="L119" s="378" t="s">
        <v>238</v>
      </c>
      <c r="M119" s="378" t="s">
        <v>237</v>
      </c>
      <c r="N119" s="378" t="s">
        <v>236</v>
      </c>
      <c r="P119" s="379" t="s">
        <v>235</v>
      </c>
      <c r="S119" s="378" t="s">
        <v>234</v>
      </c>
      <c r="T119" s="378" t="s">
        <v>233</v>
      </c>
      <c r="U119" s="378" t="s">
        <v>232</v>
      </c>
      <c r="V119" s="379" t="s">
        <v>231</v>
      </c>
      <c r="W119" s="378" t="s">
        <v>230</v>
      </c>
      <c r="AE119" s="378" t="s">
        <v>229</v>
      </c>
      <c r="AF119" s="378" t="s">
        <v>228</v>
      </c>
      <c r="AG119" s="379" t="s">
        <v>227</v>
      </c>
      <c r="BE119" s="379" t="s">
        <v>226</v>
      </c>
      <c r="BJ119" s="379" t="s">
        <v>225</v>
      </c>
      <c r="BK119" s="379" t="s">
        <v>224</v>
      </c>
      <c r="BP119" s="378" t="s">
        <v>223</v>
      </c>
      <c r="BQ119" s="379" t="s">
        <v>222</v>
      </c>
      <c r="BS119" s="379" t="s">
        <v>221</v>
      </c>
      <c r="BT119" s="378" t="s">
        <v>220</v>
      </c>
      <c r="CD119" s="378" t="s">
        <v>219</v>
      </c>
      <c r="CO119" s="379" t="s">
        <v>218</v>
      </c>
      <c r="CW119" s="378" t="s">
        <v>217</v>
      </c>
      <c r="CZ119" s="378" t="s">
        <v>216</v>
      </c>
      <c r="DG119" s="378" t="s">
        <v>215</v>
      </c>
    </row>
    <row r="120" spans="2:111" ht="13" hidden="1" x14ac:dyDescent="0.25">
      <c r="C120" s="378" t="s">
        <v>214</v>
      </c>
      <c r="E120" s="378" t="s">
        <v>213</v>
      </c>
      <c r="F120" s="378" t="s">
        <v>212</v>
      </c>
      <c r="I120" s="378" t="s">
        <v>211</v>
      </c>
      <c r="L120" s="378" t="s">
        <v>210</v>
      </c>
      <c r="M120" s="378" t="s">
        <v>209</v>
      </c>
      <c r="S120" s="378" t="s">
        <v>208</v>
      </c>
      <c r="U120" s="378" t="s">
        <v>207</v>
      </c>
      <c r="AE120" s="378" t="s">
        <v>206</v>
      </c>
      <c r="AF120" s="379" t="s">
        <v>205</v>
      </c>
      <c r="AG120" s="379" t="s">
        <v>204</v>
      </c>
      <c r="BE120" s="379" t="s">
        <v>203</v>
      </c>
      <c r="BJ120" s="379" t="s">
        <v>202</v>
      </c>
      <c r="BP120" s="378" t="s">
        <v>201</v>
      </c>
      <c r="BQ120" s="379" t="s">
        <v>200</v>
      </c>
      <c r="BS120" s="379" t="s">
        <v>199</v>
      </c>
      <c r="CW120" s="378" t="s">
        <v>198</v>
      </c>
      <c r="CZ120" s="378" t="s">
        <v>197</v>
      </c>
    </row>
    <row r="121" spans="2:111" ht="13" hidden="1" x14ac:dyDescent="0.25">
      <c r="C121" s="378" t="s">
        <v>196</v>
      </c>
      <c r="I121" s="378" t="s">
        <v>195</v>
      </c>
      <c r="L121" s="378" t="s">
        <v>194</v>
      </c>
      <c r="M121" s="378" t="s">
        <v>193</v>
      </c>
      <c r="S121" s="378" t="s">
        <v>192</v>
      </c>
      <c r="U121" s="378" t="s">
        <v>191</v>
      </c>
      <c r="AF121" s="379" t="s">
        <v>190</v>
      </c>
      <c r="AG121" s="379" t="s">
        <v>189</v>
      </c>
      <c r="BE121" s="378" t="s">
        <v>188</v>
      </c>
      <c r="BP121" s="378" t="s">
        <v>187</v>
      </c>
    </row>
    <row r="122" spans="2:111" ht="13" hidden="1" x14ac:dyDescent="0.25">
      <c r="C122" s="378" t="s">
        <v>186</v>
      </c>
      <c r="I122" s="378" t="s">
        <v>185</v>
      </c>
      <c r="L122" s="378" t="s">
        <v>184</v>
      </c>
      <c r="S122" s="378" t="s">
        <v>183</v>
      </c>
      <c r="AG122" s="379" t="s">
        <v>182</v>
      </c>
      <c r="BP122" s="379" t="s">
        <v>181</v>
      </c>
    </row>
    <row r="123" spans="2:111" ht="13" hidden="1" x14ac:dyDescent="0.25">
      <c r="C123" s="378" t="s">
        <v>180</v>
      </c>
      <c r="I123" s="378" t="s">
        <v>179</v>
      </c>
      <c r="L123" s="378" t="s">
        <v>178</v>
      </c>
      <c r="S123" s="378" t="s">
        <v>177</v>
      </c>
      <c r="AG123" s="379" t="s">
        <v>176</v>
      </c>
      <c r="BP123" s="378" t="s">
        <v>175</v>
      </c>
    </row>
    <row r="124" spans="2:111" ht="13" hidden="1" x14ac:dyDescent="0.25">
      <c r="C124" s="378" t="s">
        <v>174</v>
      </c>
      <c r="L124" s="378" t="s">
        <v>173</v>
      </c>
      <c r="S124" s="378" t="s">
        <v>172</v>
      </c>
      <c r="BP124" s="378" t="s">
        <v>171</v>
      </c>
    </row>
    <row r="125" spans="2:111" ht="13" hidden="1" x14ac:dyDescent="0.25">
      <c r="C125" s="378" t="s">
        <v>170</v>
      </c>
      <c r="L125" s="378" t="s">
        <v>169</v>
      </c>
      <c r="S125" s="378" t="s">
        <v>168</v>
      </c>
    </row>
    <row r="126" spans="2:111" ht="13" hidden="1" x14ac:dyDescent="0.25">
      <c r="L126" s="378" t="s">
        <v>167</v>
      </c>
    </row>
    <row r="127" spans="2:111" ht="13" hidden="1" x14ac:dyDescent="0.25">
      <c r="L127" s="378" t="s">
        <v>166</v>
      </c>
    </row>
    <row r="128" spans="2:111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</sheetData>
  <mergeCells count="112">
    <mergeCell ref="B1:C1"/>
    <mergeCell ref="D1:E1"/>
    <mergeCell ref="F1:G1"/>
    <mergeCell ref="B2:G2"/>
    <mergeCell ref="C5:D5"/>
    <mergeCell ref="F5:G5"/>
    <mergeCell ref="C6:D6"/>
    <mergeCell ref="F6:G6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G17:H17"/>
    <mergeCell ref="A18:B18"/>
    <mergeCell ref="C18:D18"/>
    <mergeCell ref="G18:H18"/>
    <mergeCell ref="A19:B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A32:B32"/>
    <mergeCell ref="A34:B34"/>
    <mergeCell ref="D34:H34"/>
    <mergeCell ref="A35:B35"/>
    <mergeCell ref="D35:H35"/>
    <mergeCell ref="A36:B36"/>
    <mergeCell ref="D36:H36"/>
    <mergeCell ref="A37:B37"/>
    <mergeCell ref="D37:H37"/>
    <mergeCell ref="A38:B38"/>
    <mergeCell ref="D38:H38"/>
    <mergeCell ref="A39:B39"/>
    <mergeCell ref="D39:H39"/>
    <mergeCell ref="A40:B40"/>
    <mergeCell ref="D40:H40"/>
    <mergeCell ref="A46:B46"/>
    <mergeCell ref="C46:H46"/>
    <mergeCell ref="A47:B47"/>
    <mergeCell ref="C47:H47"/>
    <mergeCell ref="A41:B41"/>
    <mergeCell ref="C41:H41"/>
    <mergeCell ref="A42:B42"/>
    <mergeCell ref="C42:H42"/>
    <mergeCell ref="A43:B43"/>
    <mergeCell ref="C43:H43"/>
    <mergeCell ref="A44:B44"/>
    <mergeCell ref="C44:H44"/>
    <mergeCell ref="A45:B45"/>
    <mergeCell ref="C45:H45"/>
  </mergeCells>
  <dataValidations count="8">
    <dataValidation type="list" allowBlank="1" showInputMessage="1" showErrorMessage="1" sqref="C22:D22">
      <formula1>INDIRECT(#REF!)</formula1>
    </dataValidation>
    <dataValidation type="list" allowBlank="1" showInputMessage="1" showErrorMessage="1" sqref="C23:D23">
      <formula1>INDIRECT(#REF!)</formula1>
    </dataValidation>
    <dataValidation type="list" allowBlank="1" showInputMessage="1" showErrorMessage="1" sqref="D35:H35">
      <formula1>Nombre_SECTOR</formula1>
    </dataValidation>
    <dataValidation type="list" allowBlank="1" showInputMessage="1" showErrorMessage="1" sqref="C21:D21">
      <formula1>NomRegion</formula1>
    </dataValidation>
    <dataValidation type="list" allowBlank="1" showInputMessage="1" showErrorMessage="1" sqref="C36">
      <formula1>INDEX($B$61:$AB$70,,MATCH($C$35,$B$60:$AB$60,))</formula1>
    </dataValidation>
    <dataValidation type="list" allowBlank="1" showInputMessage="1" showErrorMessage="1" sqref="C37">
      <formula1>INDEX($B$76:$BX$94,,MATCH($C$36,$B$75:$BX$75,))</formula1>
    </dataValidation>
    <dataValidation type="list" allowBlank="1" showInputMessage="1" showErrorMessage="1" sqref="C38">
      <formula1>INDEX($B$101:$DY$110,,MATCH($C$37,$B$100:$DY$100,))</formula1>
    </dataValidation>
    <dataValidation type="list" allowBlank="1" showInputMessage="1" showErrorMessage="1" sqref="C39">
      <formula1>INDEX($B$116:$DG$127,,MATCH($C$38,$B$115:$DG$115,))</formula1>
    </dataValidation>
  </dataValidations>
  <pageMargins left="0.7" right="0.7" top="0.75" bottom="0.75" header="0.3" footer="0.3"/>
  <pageSetup paperSize="9" scale="77" orientation="portrait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3"/>
  <sheetViews>
    <sheetView zoomScale="60" zoomScaleNormal="60" zoomScaleSheetLayoutView="80" workbookViewId="0">
      <selection activeCell="K27" sqref="K27:K30"/>
    </sheetView>
  </sheetViews>
  <sheetFormatPr baseColWidth="10" defaultColWidth="11.453125" defaultRowHeight="12.5" x14ac:dyDescent="0.25"/>
  <cols>
    <col min="1" max="1" width="4.6328125" style="1" customWidth="1"/>
    <col min="2" max="6" width="12.81640625" style="1" customWidth="1"/>
    <col min="7" max="7" width="26.453125" style="1" customWidth="1"/>
    <col min="8" max="9" width="12.81640625" style="1" customWidth="1"/>
    <col min="10" max="10" width="14.36328125" style="1" customWidth="1"/>
    <col min="11" max="11" width="11.36328125" style="1" customWidth="1"/>
    <col min="12" max="12" width="11.453125" style="1"/>
    <col min="13" max="13" width="13" style="1" customWidth="1"/>
    <col min="14" max="14" width="16.453125" style="2" customWidth="1"/>
    <col min="15" max="15" width="18.6328125" style="2" customWidth="1"/>
    <col min="16" max="16" width="6.36328125" style="2" customWidth="1"/>
    <col min="17" max="17" width="11.453125" style="2"/>
    <col min="18" max="18" width="13.453125" style="2" customWidth="1"/>
    <col min="19" max="43" width="11.453125" style="2"/>
    <col min="44" max="16384" width="11.453125" style="1"/>
  </cols>
  <sheetData>
    <row r="1" spans="1:43" ht="18" customHeight="1" thickBot="1" x14ac:dyDescent="0.3">
      <c r="A1" s="16"/>
      <c r="B1" s="637" t="s">
        <v>60</v>
      </c>
      <c r="C1" s="636"/>
      <c r="D1" s="634" t="s">
        <v>59</v>
      </c>
      <c r="E1" s="635"/>
      <c r="F1" s="634" t="s">
        <v>58</v>
      </c>
      <c r="G1" s="635"/>
      <c r="H1" s="638" t="s">
        <v>57</v>
      </c>
      <c r="I1" s="639"/>
      <c r="J1" s="252"/>
    </row>
    <row r="2" spans="1:43" s="371" customFormat="1" ht="42.75" customHeight="1" thickBot="1" x14ac:dyDescent="0.55000000000000004">
      <c r="A2" s="16"/>
      <c r="B2" s="640" t="s">
        <v>165</v>
      </c>
      <c r="C2" s="641"/>
      <c r="D2" s="641"/>
      <c r="E2" s="641"/>
      <c r="F2" s="641"/>
      <c r="G2" s="641"/>
      <c r="H2" s="641"/>
      <c r="I2" s="642"/>
      <c r="J2" s="376"/>
      <c r="K2" s="375"/>
      <c r="L2" s="374"/>
      <c r="M2" s="373"/>
      <c r="N2" s="373"/>
      <c r="O2" s="373"/>
      <c r="P2" s="373"/>
      <c r="Q2" s="373"/>
      <c r="R2" s="373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</row>
    <row r="3" spans="1:43" ht="6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43" s="366" customFormat="1" ht="18" customHeight="1" thickBot="1" x14ac:dyDescent="0.45">
      <c r="A4" s="142" t="s">
        <v>41</v>
      </c>
      <c r="B4" s="142" t="s">
        <v>164</v>
      </c>
      <c r="C4" s="142"/>
      <c r="D4" s="142"/>
      <c r="E4" s="142"/>
      <c r="F4" s="142"/>
      <c r="G4" s="365" t="s">
        <v>24</v>
      </c>
      <c r="H4" s="370" t="str">
        <f>D130</f>
        <v>CG2013_P_</v>
      </c>
      <c r="I4" s="142"/>
      <c r="J4" s="142"/>
      <c r="K4" s="369"/>
      <c r="L4" s="369"/>
      <c r="M4" s="369"/>
      <c r="N4" s="369"/>
      <c r="O4" s="244"/>
      <c r="P4" s="368"/>
      <c r="Q4" s="243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  <c r="AN4" s="367"/>
      <c r="AO4" s="367"/>
      <c r="AP4" s="367"/>
      <c r="AQ4" s="367"/>
    </row>
    <row r="5" spans="1:43" ht="16.5" customHeight="1" thickBot="1" x14ac:dyDescent="0.4">
      <c r="A5" s="295" t="s">
        <v>163</v>
      </c>
      <c r="B5" s="295" t="s">
        <v>162</v>
      </c>
      <c r="C5" s="3"/>
      <c r="D5" s="3"/>
      <c r="E5" s="3"/>
      <c r="F5" s="3"/>
      <c r="G5" s="365" t="s">
        <v>161</v>
      </c>
      <c r="H5" s="364"/>
      <c r="I5" s="3"/>
      <c r="J5" s="3"/>
    </row>
    <row r="6" spans="1:43" s="44" customFormat="1" ht="10.5" x14ac:dyDescent="0.25">
      <c r="A6" s="16"/>
      <c r="B6" s="73" t="s">
        <v>160</v>
      </c>
      <c r="C6" s="363"/>
      <c r="D6" s="362" t="s">
        <v>159</v>
      </c>
      <c r="E6" s="361"/>
      <c r="F6" s="16"/>
      <c r="G6" s="16"/>
      <c r="H6" s="16"/>
      <c r="I6" s="360"/>
      <c r="J6" s="360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</row>
    <row r="7" spans="1:43" s="44" customFormat="1" ht="12" customHeight="1" thickBot="1" x14ac:dyDescent="0.25">
      <c r="A7" s="16"/>
      <c r="B7" s="16"/>
      <c r="C7" s="16"/>
      <c r="D7" s="359" t="s">
        <v>158</v>
      </c>
      <c r="E7" s="358"/>
      <c r="F7" s="356"/>
      <c r="G7" s="16"/>
      <c r="H7" s="16"/>
      <c r="I7" s="16"/>
      <c r="J7" s="16"/>
      <c r="N7" s="23"/>
      <c r="O7" s="349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</row>
    <row r="8" spans="1:43" s="44" customFormat="1" ht="3" customHeight="1" thickBot="1" x14ac:dyDescent="0.25">
      <c r="A8" s="16"/>
      <c r="B8" s="16"/>
      <c r="C8" s="16"/>
      <c r="D8" s="357"/>
      <c r="E8" s="16"/>
      <c r="F8" s="356"/>
      <c r="G8" s="16"/>
      <c r="H8" s="16"/>
      <c r="I8" s="16"/>
      <c r="J8" s="16"/>
      <c r="N8" s="349"/>
      <c r="O8" s="349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</row>
    <row r="9" spans="1:43" s="44" customFormat="1" ht="12" customHeight="1" thickBot="1" x14ac:dyDescent="0.3">
      <c r="A9" s="16"/>
      <c r="B9" s="355" t="s">
        <v>157</v>
      </c>
      <c r="C9" s="354" t="s">
        <v>156</v>
      </c>
      <c r="D9" s="353" t="s">
        <v>154</v>
      </c>
      <c r="E9" s="352" t="s">
        <v>155</v>
      </c>
      <c r="F9" s="351" t="s">
        <v>154</v>
      </c>
      <c r="G9" s="350" t="s">
        <v>153</v>
      </c>
      <c r="H9" s="643" t="s">
        <v>152</v>
      </c>
      <c r="I9" s="644"/>
      <c r="J9" s="16"/>
      <c r="N9" s="349"/>
      <c r="O9" s="349"/>
      <c r="P9" s="349"/>
      <c r="Q9" s="349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44" customFormat="1" ht="13.5" customHeight="1" thickBot="1" x14ac:dyDescent="0.3">
      <c r="A10" s="16"/>
      <c r="B10" s="348" t="s">
        <v>35</v>
      </c>
      <c r="C10" s="347"/>
      <c r="D10" s="346"/>
      <c r="E10" s="345"/>
      <c r="F10" s="344"/>
      <c r="G10" s="343" t="s">
        <v>151</v>
      </c>
      <c r="H10" s="645" t="s">
        <v>150</v>
      </c>
      <c r="I10" s="646"/>
      <c r="J10" s="16"/>
      <c r="N10" s="45"/>
      <c r="O10" s="45"/>
      <c r="P10" s="45"/>
      <c r="Q10" s="45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</row>
    <row r="11" spans="1:43" s="44" customFormat="1" ht="14.25" customHeight="1" thickBot="1" x14ac:dyDescent="0.25">
      <c r="A11" s="16"/>
      <c r="B11" s="306" t="s">
        <v>34</v>
      </c>
      <c r="C11" s="342"/>
      <c r="D11" s="309" t="s">
        <v>130</v>
      </c>
      <c r="E11" s="308">
        <f>C11</f>
        <v>0</v>
      </c>
      <c r="F11" s="305" t="s">
        <v>117</v>
      </c>
      <c r="G11" s="341"/>
      <c r="H11" s="306">
        <v>1</v>
      </c>
      <c r="I11" s="305" t="s">
        <v>149</v>
      </c>
      <c r="J11" s="16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" s="44" customFormat="1" ht="14.25" customHeight="1" x14ac:dyDescent="0.2">
      <c r="A12" s="16"/>
      <c r="B12" s="340" t="s">
        <v>148</v>
      </c>
      <c r="C12" s="339"/>
      <c r="D12" s="338" t="s">
        <v>147</v>
      </c>
      <c r="E12" s="337">
        <f t="shared" ref="E12:E19" si="0">C12*H12</f>
        <v>0</v>
      </c>
      <c r="F12" s="334" t="s">
        <v>118</v>
      </c>
      <c r="G12" s="336"/>
      <c r="H12" s="335">
        <v>10.85</v>
      </c>
      <c r="I12" s="334" t="s">
        <v>146</v>
      </c>
      <c r="J12" s="16"/>
      <c r="N12" s="23"/>
      <c r="O12" s="23"/>
      <c r="P12" s="23"/>
      <c r="Q12" s="23"/>
      <c r="R12" s="23"/>
      <c r="S12" s="23"/>
      <c r="T12" s="23"/>
      <c r="U12" s="23"/>
      <c r="V12" s="23"/>
      <c r="W12" s="33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</row>
    <row r="13" spans="1:43" s="44" customFormat="1" ht="14.25" customHeight="1" x14ac:dyDescent="0.2">
      <c r="A13" s="16"/>
      <c r="B13" s="327" t="s">
        <v>145</v>
      </c>
      <c r="C13" s="325"/>
      <c r="D13" s="332" t="s">
        <v>133</v>
      </c>
      <c r="E13" s="323">
        <f t="shared" si="0"/>
        <v>0</v>
      </c>
      <c r="F13" s="322" t="s">
        <v>118</v>
      </c>
      <c r="G13" s="321"/>
      <c r="H13" s="327">
        <v>14.05</v>
      </c>
      <c r="I13" s="322" t="s">
        <v>132</v>
      </c>
      <c r="J13" s="16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</row>
    <row r="14" spans="1:43" s="44" customFormat="1" ht="14.25" customHeight="1" x14ac:dyDescent="0.2">
      <c r="A14" s="16"/>
      <c r="B14" s="327" t="s">
        <v>144</v>
      </c>
      <c r="C14" s="325"/>
      <c r="D14" s="332" t="s">
        <v>140</v>
      </c>
      <c r="E14" s="323">
        <f t="shared" si="0"/>
        <v>0</v>
      </c>
      <c r="F14" s="322" t="s">
        <v>118</v>
      </c>
      <c r="G14" s="321"/>
      <c r="H14" s="327">
        <v>9.51</v>
      </c>
      <c r="I14" s="322" t="s">
        <v>139</v>
      </c>
      <c r="J14" s="16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</row>
    <row r="15" spans="1:43" s="44" customFormat="1" ht="14.25" customHeight="1" x14ac:dyDescent="0.2">
      <c r="A15" s="16"/>
      <c r="B15" s="327" t="s">
        <v>143</v>
      </c>
      <c r="C15" s="325"/>
      <c r="D15" s="332" t="s">
        <v>140</v>
      </c>
      <c r="E15" s="323">
        <f t="shared" si="0"/>
        <v>0</v>
      </c>
      <c r="F15" s="322" t="s">
        <v>118</v>
      </c>
      <c r="G15" s="321"/>
      <c r="H15" s="327">
        <v>10.65</v>
      </c>
      <c r="I15" s="322" t="s">
        <v>139</v>
      </c>
      <c r="J15" s="16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</row>
    <row r="16" spans="1:43" s="44" customFormat="1" ht="14.25" customHeight="1" x14ac:dyDescent="0.2">
      <c r="A16" s="16"/>
      <c r="B16" s="327" t="s">
        <v>142</v>
      </c>
      <c r="C16" s="325"/>
      <c r="D16" s="332" t="s">
        <v>140</v>
      </c>
      <c r="E16" s="323">
        <f t="shared" si="0"/>
        <v>0</v>
      </c>
      <c r="F16" s="322" t="s">
        <v>118</v>
      </c>
      <c r="G16" s="321"/>
      <c r="H16" s="327">
        <v>11.43</v>
      </c>
      <c r="I16" s="322" t="s">
        <v>139</v>
      </c>
      <c r="J16" s="16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</row>
    <row r="17" spans="1:43" s="44" customFormat="1" ht="14.25" customHeight="1" x14ac:dyDescent="0.2">
      <c r="A17" s="16"/>
      <c r="B17" s="327" t="s">
        <v>141</v>
      </c>
      <c r="C17" s="325"/>
      <c r="D17" s="332" t="s">
        <v>140</v>
      </c>
      <c r="E17" s="323">
        <f t="shared" si="0"/>
        <v>0</v>
      </c>
      <c r="F17" s="322" t="s">
        <v>118</v>
      </c>
      <c r="G17" s="321"/>
      <c r="H17" s="327">
        <v>10.46</v>
      </c>
      <c r="I17" s="322" t="s">
        <v>139</v>
      </c>
      <c r="J17" s="16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</row>
    <row r="18" spans="1:43" s="44" customFormat="1" ht="14.25" customHeight="1" x14ac:dyDescent="0.2">
      <c r="A18" s="16"/>
      <c r="B18" s="327" t="s">
        <v>138</v>
      </c>
      <c r="C18" s="325"/>
      <c r="D18" s="332" t="s">
        <v>133</v>
      </c>
      <c r="E18" s="323">
        <f t="shared" si="0"/>
        <v>0</v>
      </c>
      <c r="F18" s="322" t="s">
        <v>118</v>
      </c>
      <c r="G18" s="321"/>
      <c r="H18" s="327">
        <v>8.14</v>
      </c>
      <c r="I18" s="322" t="s">
        <v>132</v>
      </c>
      <c r="J18" s="16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spans="1:43" s="44" customFormat="1" ht="14.25" customHeight="1" x14ac:dyDescent="0.2">
      <c r="A19" s="16"/>
      <c r="B19" s="327" t="s">
        <v>137</v>
      </c>
      <c r="C19" s="325"/>
      <c r="D19" s="332" t="s">
        <v>133</v>
      </c>
      <c r="E19" s="323">
        <f t="shared" si="0"/>
        <v>0</v>
      </c>
      <c r="F19" s="322" t="s">
        <v>118</v>
      </c>
      <c r="G19" s="321"/>
      <c r="H19" s="327">
        <v>4.5999999999999996</v>
      </c>
      <c r="I19" s="322" t="s">
        <v>132</v>
      </c>
      <c r="J19" s="16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spans="1:43" s="44" customFormat="1" ht="14.25" customHeight="1" x14ac:dyDescent="0.25">
      <c r="A20" s="16"/>
      <c r="B20" s="331" t="s">
        <v>136</v>
      </c>
      <c r="C20" s="330"/>
      <c r="D20" s="329" t="s">
        <v>135</v>
      </c>
      <c r="E20" s="327"/>
      <c r="F20" s="322"/>
      <c r="G20" s="328"/>
      <c r="H20" s="327"/>
      <c r="I20" s="322"/>
      <c r="J20" s="16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spans="1:43" s="44" customFormat="1" ht="14.25" customHeight="1" x14ac:dyDescent="0.2">
      <c r="A21" s="16"/>
      <c r="B21" s="326" t="s">
        <v>134</v>
      </c>
      <c r="C21" s="325"/>
      <c r="D21" s="324" t="s">
        <v>133</v>
      </c>
      <c r="E21" s="323">
        <f>C21*H21</f>
        <v>0</v>
      </c>
      <c r="F21" s="322" t="s">
        <v>118</v>
      </c>
      <c r="G21" s="321"/>
      <c r="H21" s="320">
        <v>4</v>
      </c>
      <c r="I21" s="319" t="s">
        <v>132</v>
      </c>
      <c r="J21" s="16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spans="1:43" s="44" customFormat="1" ht="14.25" customHeight="1" thickBot="1" x14ac:dyDescent="0.25">
      <c r="A22" s="16"/>
      <c r="B22" s="313"/>
      <c r="C22" s="318"/>
      <c r="D22" s="317"/>
      <c r="E22" s="316">
        <f>C22*H22</f>
        <v>0</v>
      </c>
      <c r="F22" s="315" t="s">
        <v>118</v>
      </c>
      <c r="G22" s="314"/>
      <c r="H22" s="313"/>
      <c r="I22" s="312"/>
      <c r="J22" s="16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spans="1:43" s="44" customFormat="1" ht="14.25" customHeight="1" thickBot="1" x14ac:dyDescent="0.3">
      <c r="A23" s="16"/>
      <c r="B23" s="311" t="s">
        <v>131</v>
      </c>
      <c r="C23" s="310"/>
      <c r="D23" s="309"/>
      <c r="E23" s="308">
        <f>SUM(E12:E22)</f>
        <v>0</v>
      </c>
      <c r="F23" s="305" t="s">
        <v>118</v>
      </c>
      <c r="G23" s="307">
        <f>SUM(G12:G22)</f>
        <v>0</v>
      </c>
      <c r="H23" s="306"/>
      <c r="I23" s="305"/>
      <c r="J23" s="16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</row>
    <row r="24" spans="1:43" s="44" customFormat="1" ht="14.25" customHeight="1" thickBot="1" x14ac:dyDescent="0.3">
      <c r="A24" s="16"/>
      <c r="B24" s="304" t="s">
        <v>32</v>
      </c>
      <c r="C24" s="303"/>
      <c r="D24" s="302"/>
      <c r="E24" s="301">
        <f>SUM(E11:E22)</f>
        <v>0</v>
      </c>
      <c r="F24" s="300" t="s">
        <v>130</v>
      </c>
      <c r="G24" s="299">
        <f>SUM(G11:G22)</f>
        <v>0</v>
      </c>
      <c r="H24" s="298"/>
      <c r="I24" s="297"/>
      <c r="J24" s="16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</row>
    <row r="25" spans="1:43" s="44" customFormat="1" ht="14.25" customHeight="1" thickBot="1" x14ac:dyDescent="0.3">
      <c r="A25" s="16"/>
      <c r="B25" s="16"/>
      <c r="C25" s="16"/>
      <c r="D25" s="16"/>
      <c r="E25" s="647" t="s">
        <v>129</v>
      </c>
      <c r="F25" s="648"/>
      <c r="G25" s="296"/>
      <c r="H25" s="16"/>
      <c r="I25" s="16"/>
      <c r="J25" s="16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spans="1:43" s="44" customFormat="1" ht="15" customHeight="1" thickBot="1" x14ac:dyDescent="0.4">
      <c r="A26" s="295" t="s">
        <v>128</v>
      </c>
      <c r="B26" s="649" t="s">
        <v>127</v>
      </c>
      <c r="C26" s="649"/>
      <c r="D26" s="649"/>
      <c r="E26" s="649"/>
      <c r="F26" s="650"/>
      <c r="G26" s="650"/>
      <c r="H26" s="650"/>
      <c r="I26" s="650"/>
      <c r="J26" s="650"/>
      <c r="L26" s="26"/>
      <c r="M26" s="26"/>
      <c r="N26" s="26"/>
      <c r="O26" s="26"/>
      <c r="P26" s="26"/>
      <c r="Q26" s="24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spans="1:43" ht="13.5" customHeight="1" thickBot="1" x14ac:dyDescent="0.35">
      <c r="A27" s="261"/>
      <c r="B27" s="294" t="s">
        <v>126</v>
      </c>
      <c r="C27" s="293" t="s">
        <v>125</v>
      </c>
      <c r="D27" s="292"/>
      <c r="E27" s="291" t="s">
        <v>124</v>
      </c>
      <c r="F27" s="258"/>
      <c r="G27" s="289" t="s">
        <v>123</v>
      </c>
      <c r="H27" s="290"/>
      <c r="I27" s="289" t="s">
        <v>122</v>
      </c>
      <c r="J27" s="288"/>
      <c r="K27" s="33"/>
      <c r="L27" s="36"/>
      <c r="M27" s="36"/>
      <c r="N27" s="36"/>
      <c r="O27" s="36"/>
      <c r="P27" s="36"/>
      <c r="Q27" s="34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</row>
    <row r="28" spans="1:43" ht="13.5" customHeight="1" x14ac:dyDescent="0.25">
      <c r="A28" s="287">
        <v>1</v>
      </c>
      <c r="B28" s="286"/>
      <c r="C28" s="285"/>
      <c r="D28" s="284" t="s">
        <v>120</v>
      </c>
      <c r="E28" s="283"/>
      <c r="F28" s="282" t="s">
        <v>119</v>
      </c>
      <c r="G28" s="280"/>
      <c r="H28" s="281" t="s">
        <v>118</v>
      </c>
      <c r="I28" s="280"/>
      <c r="J28" s="279" t="s">
        <v>117</v>
      </c>
      <c r="K28" s="33"/>
      <c r="L28" s="36"/>
      <c r="M28" s="36"/>
      <c r="N28" s="36"/>
      <c r="O28" s="36"/>
      <c r="P28" s="36"/>
      <c r="Q28" s="34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</row>
    <row r="29" spans="1:43" ht="13.5" customHeight="1" x14ac:dyDescent="0.25">
      <c r="A29" s="278">
        <v>2</v>
      </c>
      <c r="B29" s="277" t="s">
        <v>121</v>
      </c>
      <c r="C29" s="276"/>
      <c r="D29" s="271" t="s">
        <v>120</v>
      </c>
      <c r="E29" s="275"/>
      <c r="F29" s="274" t="s">
        <v>119</v>
      </c>
      <c r="G29" s="272"/>
      <c r="H29" s="273" t="s">
        <v>118</v>
      </c>
      <c r="I29" s="272"/>
      <c r="J29" s="271" t="s">
        <v>117</v>
      </c>
      <c r="K29" s="33"/>
      <c r="L29" s="36"/>
      <c r="M29" s="36"/>
      <c r="N29" s="36"/>
      <c r="O29" s="36"/>
      <c r="P29" s="36"/>
      <c r="Q29" s="34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</row>
    <row r="30" spans="1:43" ht="13.5" customHeight="1" x14ac:dyDescent="0.25">
      <c r="A30" s="278">
        <v>3</v>
      </c>
      <c r="B30" s="277"/>
      <c r="C30" s="276"/>
      <c r="D30" s="271" t="s">
        <v>120</v>
      </c>
      <c r="E30" s="275"/>
      <c r="F30" s="274" t="s">
        <v>119</v>
      </c>
      <c r="G30" s="272"/>
      <c r="H30" s="273" t="s">
        <v>118</v>
      </c>
      <c r="I30" s="272"/>
      <c r="J30" s="271" t="s">
        <v>117</v>
      </c>
      <c r="K30" s="33"/>
      <c r="L30" s="36"/>
      <c r="M30" s="36"/>
      <c r="N30" s="36"/>
      <c r="O30" s="36"/>
      <c r="P30" s="36"/>
      <c r="Q30" s="34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</row>
    <row r="31" spans="1:43" ht="13.5" customHeight="1" x14ac:dyDescent="0.25">
      <c r="A31" s="278">
        <v>4</v>
      </c>
      <c r="B31" s="277"/>
      <c r="C31" s="276"/>
      <c r="D31" s="271" t="s">
        <v>120</v>
      </c>
      <c r="E31" s="275"/>
      <c r="F31" s="274" t="s">
        <v>119</v>
      </c>
      <c r="G31" s="272"/>
      <c r="H31" s="273" t="s">
        <v>118</v>
      </c>
      <c r="I31" s="272"/>
      <c r="J31" s="271" t="s">
        <v>117</v>
      </c>
      <c r="K31" s="33"/>
      <c r="L31" s="36"/>
      <c r="M31" s="36"/>
      <c r="N31" s="36"/>
      <c r="O31" s="36"/>
      <c r="P31" s="36"/>
      <c r="Q31" s="34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</row>
    <row r="32" spans="1:43" ht="13.5" customHeight="1" thickBot="1" x14ac:dyDescent="0.3">
      <c r="A32" s="270">
        <v>5</v>
      </c>
      <c r="B32" s="269"/>
      <c r="C32" s="268"/>
      <c r="D32" s="267" t="s">
        <v>120</v>
      </c>
      <c r="E32" s="266"/>
      <c r="F32" s="265" t="s">
        <v>119</v>
      </c>
      <c r="G32" s="263"/>
      <c r="H32" s="264" t="s">
        <v>118</v>
      </c>
      <c r="I32" s="263"/>
      <c r="J32" s="262" t="s">
        <v>117</v>
      </c>
      <c r="K32" s="33"/>
      <c r="L32" s="36"/>
      <c r="M32" s="36"/>
      <c r="N32" s="36"/>
      <c r="O32" s="36"/>
      <c r="P32" s="36"/>
      <c r="Q32" s="34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1:43" ht="13.5" customHeight="1" thickBot="1" x14ac:dyDescent="0.35">
      <c r="A33" s="261"/>
      <c r="B33" s="260" t="s">
        <v>32</v>
      </c>
      <c r="C33" s="256">
        <f>SUM(C28:C32)</f>
        <v>0</v>
      </c>
      <c r="D33" s="255" t="s">
        <v>120</v>
      </c>
      <c r="E33" s="259">
        <f>SUM(E28:E32)</f>
        <v>0</v>
      </c>
      <c r="F33" s="258" t="s">
        <v>119</v>
      </c>
      <c r="G33" s="256">
        <f>SUM(G28:G32)</f>
        <v>0</v>
      </c>
      <c r="H33" s="257" t="s">
        <v>118</v>
      </c>
      <c r="I33" s="256">
        <f>SUM(I28:I32)</f>
        <v>0</v>
      </c>
      <c r="J33" s="255" t="s">
        <v>117</v>
      </c>
      <c r="K33" s="33"/>
      <c r="L33" s="36"/>
      <c r="M33" s="36"/>
      <c r="N33" s="36"/>
      <c r="O33" s="36"/>
      <c r="P33" s="36"/>
      <c r="Q33" s="34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</row>
    <row r="34" spans="1:43" ht="13.5" customHeight="1" x14ac:dyDescent="0.3">
      <c r="A34" s="88"/>
      <c r="B34" s="87"/>
      <c r="C34" s="87"/>
      <c r="D34" s="87"/>
      <c r="E34" s="254"/>
      <c r="F34" s="87"/>
      <c r="G34" s="87"/>
      <c r="H34" s="87"/>
      <c r="I34" s="87"/>
      <c r="J34" s="83"/>
      <c r="K34" s="33"/>
      <c r="L34" s="36"/>
      <c r="M34" s="36"/>
      <c r="N34" s="36"/>
      <c r="O34" s="36"/>
      <c r="P34" s="36"/>
      <c r="Q34" s="34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</row>
    <row r="35" spans="1:43" ht="15" customHeight="1" x14ac:dyDescent="0.25">
      <c r="A35" s="253"/>
      <c r="B35" s="637" t="s">
        <v>60</v>
      </c>
      <c r="C35" s="636"/>
      <c r="D35" s="634" t="s">
        <v>59</v>
      </c>
      <c r="E35" s="635"/>
      <c r="F35" s="634" t="s">
        <v>58</v>
      </c>
      <c r="G35" s="635"/>
      <c r="H35" s="636" t="s">
        <v>28</v>
      </c>
      <c r="I35" s="636"/>
      <c r="J35" s="252"/>
    </row>
    <row r="36" spans="1:43" s="139" customFormat="1" ht="19.5" customHeight="1" x14ac:dyDescent="0.4">
      <c r="A36" s="251" t="s">
        <v>40</v>
      </c>
      <c r="B36" s="250" t="s">
        <v>116</v>
      </c>
      <c r="C36" s="250"/>
      <c r="D36" s="250"/>
      <c r="E36" s="249"/>
      <c r="F36" s="248"/>
      <c r="G36" s="247"/>
      <c r="H36" s="247"/>
      <c r="I36" s="247"/>
      <c r="J36" s="246"/>
      <c r="K36" s="245"/>
      <c r="L36" s="244"/>
      <c r="M36" s="244"/>
      <c r="N36" s="244"/>
      <c r="O36" s="244"/>
      <c r="P36" s="244"/>
      <c r="Q36" s="243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140"/>
      <c r="AP36" s="140"/>
      <c r="AQ36" s="140"/>
    </row>
    <row r="37" spans="1:43" s="231" customFormat="1" ht="15" customHeight="1" x14ac:dyDescent="0.35">
      <c r="A37" s="241" t="s">
        <v>115</v>
      </c>
      <c r="B37" s="68" t="s">
        <v>114</v>
      </c>
      <c r="C37" s="68"/>
      <c r="D37" s="68"/>
      <c r="E37" s="240"/>
      <c r="F37" s="239"/>
      <c r="G37" s="238"/>
      <c r="H37" s="238"/>
      <c r="I37" s="238"/>
      <c r="J37" s="237"/>
      <c r="K37" s="236"/>
      <c r="L37" s="235"/>
      <c r="M37" s="235"/>
      <c r="N37" s="235"/>
      <c r="O37" s="235"/>
      <c r="P37" s="235"/>
      <c r="Q37" s="234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2"/>
      <c r="AP37" s="232"/>
      <c r="AQ37" s="232"/>
    </row>
    <row r="38" spans="1:43" ht="12" customHeight="1" thickBot="1" x14ac:dyDescent="0.35">
      <c r="A38" s="88"/>
      <c r="B38" s="195" t="s">
        <v>113</v>
      </c>
      <c r="C38" s="195"/>
      <c r="D38" s="230"/>
      <c r="J38" s="151"/>
      <c r="K38" s="150"/>
      <c r="L38" s="150"/>
      <c r="M38" s="150"/>
      <c r="N38" s="36"/>
      <c r="O38" s="36"/>
      <c r="P38" s="36"/>
      <c r="Q38" s="34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</row>
    <row r="39" spans="1:43" x14ac:dyDescent="0.25">
      <c r="B39" s="225" t="s">
        <v>19</v>
      </c>
      <c r="C39" s="224" t="s">
        <v>112</v>
      </c>
      <c r="D39" s="223"/>
      <c r="E39" s="223"/>
      <c r="F39" s="222"/>
    </row>
    <row r="40" spans="1:43" ht="12.75" customHeight="1" thickBot="1" x14ac:dyDescent="0.3">
      <c r="B40" s="211"/>
      <c r="C40" s="229" t="s">
        <v>111</v>
      </c>
      <c r="D40" s="228"/>
      <c r="E40" s="228"/>
      <c r="F40" s="227"/>
      <c r="G40" s="2"/>
      <c r="H40" s="2"/>
      <c r="I40" s="2"/>
    </row>
    <row r="41" spans="1:43" ht="3" customHeight="1" x14ac:dyDescent="0.25">
      <c r="B41" s="179"/>
      <c r="C41" s="179"/>
      <c r="D41" s="179"/>
      <c r="E41" s="2"/>
      <c r="F41" s="2"/>
      <c r="G41" s="2"/>
      <c r="H41" s="2"/>
      <c r="I41" s="2"/>
    </row>
    <row r="42" spans="1:43" ht="13" thickBot="1" x14ac:dyDescent="0.3">
      <c r="B42" s="226" t="s">
        <v>110</v>
      </c>
      <c r="C42" s="195"/>
      <c r="J42" s="179"/>
      <c r="K42" s="179"/>
      <c r="L42" s="179"/>
      <c r="M42" s="179"/>
    </row>
    <row r="43" spans="1:43" x14ac:dyDescent="0.25">
      <c r="B43" s="225" t="s">
        <v>19</v>
      </c>
      <c r="C43" s="224" t="s">
        <v>109</v>
      </c>
      <c r="D43" s="223"/>
      <c r="E43" s="223"/>
      <c r="F43" s="222"/>
      <c r="J43" s="179"/>
      <c r="K43" s="179"/>
      <c r="L43" s="179"/>
      <c r="M43" s="179"/>
    </row>
    <row r="44" spans="1:43" x14ac:dyDescent="0.25">
      <c r="B44" s="214"/>
      <c r="C44" s="217" t="s">
        <v>108</v>
      </c>
      <c r="D44" s="216"/>
      <c r="E44" s="216"/>
      <c r="F44" s="215"/>
      <c r="J44" s="192"/>
      <c r="K44" s="179"/>
      <c r="L44" s="150"/>
      <c r="M44" s="150"/>
    </row>
    <row r="45" spans="1:43" x14ac:dyDescent="0.25">
      <c r="B45" s="214"/>
      <c r="C45" s="217" t="s">
        <v>107</v>
      </c>
      <c r="D45" s="216"/>
      <c r="E45" s="216"/>
      <c r="F45" s="215"/>
      <c r="J45" s="179"/>
      <c r="K45" s="179"/>
      <c r="L45" s="179"/>
      <c r="M45" s="179"/>
    </row>
    <row r="46" spans="1:43" x14ac:dyDescent="0.25">
      <c r="B46" s="214"/>
      <c r="C46" s="221" t="s">
        <v>106</v>
      </c>
      <c r="D46" s="218"/>
      <c r="E46" s="213" t="s">
        <v>105</v>
      </c>
      <c r="F46" s="212"/>
      <c r="J46" s="179"/>
      <c r="K46" s="179"/>
      <c r="L46" s="179"/>
      <c r="M46" s="179"/>
    </row>
    <row r="47" spans="1:43" x14ac:dyDescent="0.25">
      <c r="B47" s="220"/>
      <c r="C47" s="219"/>
      <c r="D47" s="218"/>
      <c r="E47" s="217" t="s">
        <v>104</v>
      </c>
      <c r="F47" s="215"/>
      <c r="J47" s="179"/>
      <c r="K47" s="179"/>
      <c r="L47" s="179"/>
      <c r="M47" s="179"/>
    </row>
    <row r="48" spans="1:43" x14ac:dyDescent="0.25">
      <c r="B48" s="214"/>
      <c r="C48" s="217" t="s">
        <v>103</v>
      </c>
      <c r="D48" s="216"/>
      <c r="E48" s="216"/>
      <c r="F48" s="215"/>
      <c r="J48" s="179"/>
      <c r="K48" s="179"/>
      <c r="L48" s="179"/>
      <c r="M48" s="179"/>
    </row>
    <row r="49" spans="1:43" x14ac:dyDescent="0.25">
      <c r="B49" s="214"/>
      <c r="C49" s="213" t="s">
        <v>102</v>
      </c>
      <c r="D49" s="204"/>
      <c r="E49" s="204"/>
      <c r="F49" s="212"/>
    </row>
    <row r="50" spans="1:43" ht="13.5" customHeight="1" x14ac:dyDescent="0.25">
      <c r="B50" s="214"/>
      <c r="C50" s="213" t="s">
        <v>101</v>
      </c>
      <c r="D50" s="204"/>
      <c r="E50" s="204"/>
      <c r="F50" s="212"/>
    </row>
    <row r="51" spans="1:43" ht="13.5" customHeight="1" thickBot="1" x14ac:dyDescent="0.3">
      <c r="B51" s="211"/>
      <c r="C51" s="210" t="s">
        <v>100</v>
      </c>
      <c r="D51" s="620"/>
      <c r="E51" s="621"/>
      <c r="F51" s="622"/>
      <c r="G51" s="2"/>
      <c r="H51" s="2"/>
      <c r="I51" s="2"/>
    </row>
    <row r="52" spans="1:43" ht="3.75" customHeight="1" x14ac:dyDescent="0.25">
      <c r="E52" s="23"/>
      <c r="F52" s="2"/>
      <c r="G52" s="2"/>
      <c r="H52" s="2"/>
      <c r="I52" s="2"/>
    </row>
    <row r="53" spans="1:43" s="179" customFormat="1" ht="13" thickBot="1" x14ac:dyDescent="0.3">
      <c r="B53" s="195" t="s">
        <v>99</v>
      </c>
      <c r="C53" s="195"/>
      <c r="D53" s="195"/>
      <c r="J53" s="19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s="179" customFormat="1" x14ac:dyDescent="0.25">
      <c r="B54" s="209" t="s">
        <v>19</v>
      </c>
      <c r="C54" s="190" t="s">
        <v>98</v>
      </c>
      <c r="D54" s="208" t="s">
        <v>97</v>
      </c>
      <c r="E54" s="207" t="s">
        <v>19</v>
      </c>
      <c r="F54" s="206" t="s">
        <v>97</v>
      </c>
      <c r="J54" s="19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s="179" customFormat="1" ht="11" customHeight="1" x14ac:dyDescent="0.25">
      <c r="B55" s="205" t="s">
        <v>96</v>
      </c>
      <c r="C55" s="204"/>
      <c r="D55" s="203"/>
      <c r="E55" s="202" t="s">
        <v>17</v>
      </c>
      <c r="F55" s="201" t="s">
        <v>95</v>
      </c>
      <c r="J55" s="19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s="179" customFormat="1" ht="13" thickBot="1" x14ac:dyDescent="0.3">
      <c r="B56" s="623"/>
      <c r="C56" s="624"/>
      <c r="D56" s="625"/>
      <c r="E56" s="200" t="s">
        <v>93</v>
      </c>
      <c r="F56" s="199" t="s">
        <v>94</v>
      </c>
      <c r="G56" s="198"/>
      <c r="H56" s="197"/>
      <c r="I56" s="196"/>
      <c r="J56" s="19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6" customHeight="1" x14ac:dyDescent="0.25">
      <c r="B57" s="195"/>
      <c r="C57" s="195"/>
      <c r="D57" s="195"/>
      <c r="E57" s="195"/>
      <c r="F57" s="194" t="s">
        <v>93</v>
      </c>
      <c r="G57" s="151"/>
      <c r="H57" s="193" t="s">
        <v>93</v>
      </c>
      <c r="I57" s="151"/>
      <c r="J57" s="192"/>
    </row>
    <row r="58" spans="1:43" s="173" customFormat="1" ht="16" thickBot="1" x14ac:dyDescent="0.4">
      <c r="A58" s="173" t="s">
        <v>92</v>
      </c>
      <c r="B58" s="173" t="s">
        <v>91</v>
      </c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</row>
    <row r="59" spans="1:43" s="44" customFormat="1" ht="12.75" customHeight="1" x14ac:dyDescent="0.2">
      <c r="B59" s="191" t="s">
        <v>90</v>
      </c>
      <c r="C59" s="190"/>
      <c r="D59" s="190"/>
      <c r="E59" s="189"/>
      <c r="F59" s="154" t="s">
        <v>88</v>
      </c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spans="1:43" s="44" customFormat="1" ht="12.75" customHeight="1" x14ac:dyDescent="0.2">
      <c r="B60" s="188" t="s">
        <v>89</v>
      </c>
      <c r="C60" s="187"/>
      <c r="D60" s="187"/>
      <c r="E60" s="186"/>
      <c r="F60" s="152" t="s">
        <v>88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spans="1:43" ht="12.75" customHeight="1" x14ac:dyDescent="0.3">
      <c r="A61" s="88"/>
      <c r="B61" s="185" t="s">
        <v>87</v>
      </c>
      <c r="C61" s="184"/>
      <c r="D61" s="184"/>
      <c r="E61" s="153"/>
      <c r="F61" s="152" t="s">
        <v>86</v>
      </c>
      <c r="G61" s="151"/>
      <c r="H61" s="151"/>
      <c r="I61" s="179"/>
      <c r="J61" s="151"/>
      <c r="K61" s="150"/>
      <c r="L61" s="150"/>
      <c r="N61" s="36"/>
      <c r="O61" s="36"/>
      <c r="P61" s="36"/>
      <c r="Q61" s="34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</row>
    <row r="62" spans="1:43" ht="12.75" customHeight="1" x14ac:dyDescent="0.3">
      <c r="A62" s="88"/>
      <c r="B62" s="185" t="s">
        <v>85</v>
      </c>
      <c r="C62" s="184"/>
      <c r="D62" s="184"/>
      <c r="E62" s="153"/>
      <c r="F62" s="152" t="s">
        <v>82</v>
      </c>
      <c r="G62" s="151"/>
      <c r="H62" s="151"/>
      <c r="I62" s="179"/>
      <c r="J62" s="151"/>
      <c r="K62" s="150"/>
      <c r="L62" s="150"/>
      <c r="N62" s="36"/>
      <c r="O62" s="36"/>
      <c r="P62" s="36"/>
      <c r="Q62" s="34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</row>
    <row r="63" spans="1:43" ht="12.75" customHeight="1" x14ac:dyDescent="0.3">
      <c r="A63" s="88"/>
      <c r="B63" s="185" t="s">
        <v>84</v>
      </c>
      <c r="C63" s="184"/>
      <c r="D63" s="184"/>
      <c r="E63" s="183"/>
      <c r="F63" s="152" t="s">
        <v>82</v>
      </c>
      <c r="G63" s="151"/>
      <c r="H63" s="151"/>
      <c r="I63" s="179"/>
      <c r="J63" s="151"/>
      <c r="K63" s="150"/>
      <c r="L63" s="150"/>
      <c r="N63" s="36"/>
      <c r="O63" s="36"/>
      <c r="P63" s="36"/>
      <c r="Q63" s="34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</row>
    <row r="64" spans="1:43" ht="12.75" customHeight="1" x14ac:dyDescent="0.3">
      <c r="A64" s="88"/>
      <c r="B64" s="182" t="s">
        <v>83</v>
      </c>
      <c r="C64" s="181"/>
      <c r="D64" s="181"/>
      <c r="E64" s="180"/>
      <c r="F64" s="152" t="s">
        <v>82</v>
      </c>
      <c r="G64" s="164"/>
      <c r="H64" s="164"/>
      <c r="I64" s="179"/>
      <c r="J64" s="164"/>
      <c r="K64" s="150"/>
      <c r="L64" s="150"/>
      <c r="N64" s="36"/>
      <c r="O64" s="36"/>
      <c r="P64" s="36"/>
      <c r="Q64" s="34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</row>
    <row r="65" spans="1:43" ht="12.75" customHeight="1" x14ac:dyDescent="0.3">
      <c r="A65" s="88"/>
      <c r="B65" s="626" t="s">
        <v>81</v>
      </c>
      <c r="C65" s="627"/>
      <c r="D65" s="628"/>
      <c r="E65" s="180"/>
      <c r="F65" s="152" t="s">
        <v>79</v>
      </c>
      <c r="G65" s="164"/>
      <c r="H65" s="164"/>
      <c r="I65" s="179"/>
      <c r="J65" s="164"/>
      <c r="K65" s="150"/>
      <c r="L65" s="150"/>
      <c r="N65" s="36"/>
      <c r="O65" s="36"/>
      <c r="P65" s="36"/>
      <c r="Q65" s="34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</row>
    <row r="66" spans="1:43" ht="12.75" customHeight="1" thickBot="1" x14ac:dyDescent="0.35">
      <c r="A66" s="88"/>
      <c r="B66" s="629" t="s">
        <v>80</v>
      </c>
      <c r="C66" s="630"/>
      <c r="D66" s="631"/>
      <c r="E66" s="178"/>
      <c r="F66" s="177" t="s">
        <v>79</v>
      </c>
      <c r="G66" s="164"/>
      <c r="H66" s="164"/>
      <c r="I66" s="164"/>
      <c r="J66" s="164"/>
      <c r="K66" s="150"/>
      <c r="L66" s="150"/>
      <c r="N66" s="36"/>
      <c r="O66" s="36"/>
      <c r="P66" s="36"/>
      <c r="Q66" s="34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</row>
    <row r="67" spans="1:43" ht="6" customHeight="1" x14ac:dyDescent="0.3">
      <c r="A67" s="88"/>
      <c r="B67" s="164"/>
      <c r="C67" s="164"/>
      <c r="D67" s="164"/>
      <c r="E67" s="164"/>
      <c r="F67" s="165"/>
      <c r="G67" s="164"/>
      <c r="H67" s="164"/>
      <c r="I67" s="164"/>
      <c r="J67" s="164"/>
      <c r="K67" s="150"/>
      <c r="L67" s="150"/>
      <c r="N67" s="36"/>
      <c r="O67" s="36"/>
      <c r="P67" s="36"/>
      <c r="Q67" s="34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</row>
    <row r="68" spans="1:43" s="173" customFormat="1" ht="13.5" customHeight="1" thickBot="1" x14ac:dyDescent="0.4">
      <c r="A68" s="163" t="s">
        <v>78</v>
      </c>
      <c r="B68" s="161" t="s">
        <v>77</v>
      </c>
      <c r="C68" s="161"/>
      <c r="D68" s="161"/>
      <c r="E68" s="161"/>
      <c r="F68" s="161"/>
      <c r="G68" s="164"/>
      <c r="H68" s="164"/>
      <c r="I68" s="164"/>
      <c r="J68" s="164"/>
      <c r="K68" s="160"/>
      <c r="L68" s="160"/>
      <c r="N68" s="176"/>
      <c r="O68" s="176"/>
      <c r="P68" s="176"/>
      <c r="Q68" s="175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66"/>
      <c r="AP68" s="66"/>
      <c r="AQ68" s="66"/>
    </row>
    <row r="69" spans="1:43" ht="11" customHeight="1" x14ac:dyDescent="0.3">
      <c r="A69" s="88"/>
      <c r="B69" s="632" t="s">
        <v>76</v>
      </c>
      <c r="C69" s="633"/>
      <c r="D69" s="633"/>
      <c r="E69" s="172"/>
      <c r="F69" s="171"/>
      <c r="G69" s="164"/>
      <c r="H69" s="164"/>
      <c r="I69" s="164"/>
      <c r="J69" s="164"/>
      <c r="K69" s="150"/>
      <c r="L69" s="150"/>
      <c r="N69" s="36"/>
      <c r="O69" s="36"/>
      <c r="P69" s="36"/>
      <c r="Q69" s="34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</row>
    <row r="70" spans="1:43" ht="11" customHeight="1" x14ac:dyDescent="0.3">
      <c r="A70" s="88"/>
      <c r="B70" s="618" t="s">
        <v>75</v>
      </c>
      <c r="C70" s="619"/>
      <c r="D70" s="619"/>
      <c r="E70" s="170"/>
      <c r="F70" s="168" t="s">
        <v>72</v>
      </c>
      <c r="G70" s="164"/>
      <c r="H70" s="164"/>
      <c r="I70" s="164"/>
      <c r="J70" s="164"/>
      <c r="K70" s="150"/>
      <c r="L70" s="150"/>
      <c r="N70" s="36"/>
      <c r="O70" s="36"/>
      <c r="P70" s="36"/>
      <c r="Q70" s="34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</row>
    <row r="71" spans="1:43" ht="11" customHeight="1" x14ac:dyDescent="0.3">
      <c r="A71" s="88"/>
      <c r="B71" s="618" t="s">
        <v>74</v>
      </c>
      <c r="C71" s="619"/>
      <c r="D71" s="619"/>
      <c r="E71" s="170"/>
      <c r="F71" s="168" t="s">
        <v>72</v>
      </c>
      <c r="G71" s="164"/>
      <c r="H71" s="164"/>
      <c r="I71" s="165"/>
      <c r="J71" s="164"/>
      <c r="K71" s="150"/>
      <c r="L71" s="150"/>
      <c r="N71" s="36"/>
      <c r="O71" s="36"/>
      <c r="P71" s="36"/>
      <c r="Q71" s="34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</row>
    <row r="72" spans="1:43" ht="11" customHeight="1" x14ac:dyDescent="0.3">
      <c r="A72" s="88"/>
      <c r="B72" s="618" t="s">
        <v>73</v>
      </c>
      <c r="C72" s="619"/>
      <c r="D72" s="619"/>
      <c r="E72" s="170"/>
      <c r="F72" s="168" t="s">
        <v>72</v>
      </c>
      <c r="G72" s="164"/>
      <c r="H72" s="164"/>
      <c r="I72" s="165"/>
      <c r="J72" s="164"/>
      <c r="K72" s="150"/>
      <c r="L72" s="150"/>
      <c r="N72" s="36"/>
      <c r="O72" s="36"/>
      <c r="P72" s="36"/>
      <c r="Q72" s="34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</row>
    <row r="73" spans="1:43" ht="11" customHeight="1" x14ac:dyDescent="0.3">
      <c r="A73" s="88"/>
      <c r="B73" s="618" t="s">
        <v>71</v>
      </c>
      <c r="C73" s="619"/>
      <c r="D73" s="619"/>
      <c r="E73" s="169"/>
      <c r="F73" s="168" t="s">
        <v>68</v>
      </c>
      <c r="G73" s="164"/>
      <c r="H73" s="164"/>
      <c r="I73" s="165"/>
      <c r="J73" s="164"/>
      <c r="K73" s="150"/>
      <c r="L73" s="150"/>
      <c r="N73" s="36"/>
      <c r="O73" s="36"/>
      <c r="P73" s="36"/>
      <c r="Q73" s="34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</row>
    <row r="74" spans="1:43" ht="17" customHeight="1" x14ac:dyDescent="0.3">
      <c r="A74" s="88"/>
      <c r="B74" s="618" t="s">
        <v>70</v>
      </c>
      <c r="C74" s="619"/>
      <c r="D74" s="619"/>
      <c r="E74" s="169"/>
      <c r="F74" s="168" t="s">
        <v>68</v>
      </c>
      <c r="G74" s="610"/>
      <c r="H74" s="611"/>
      <c r="I74" s="611"/>
      <c r="J74" s="164"/>
      <c r="K74" s="150"/>
      <c r="L74" s="150"/>
      <c r="N74" s="36"/>
      <c r="O74" s="36"/>
      <c r="P74" s="36"/>
      <c r="Q74" s="34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</row>
    <row r="75" spans="1:43" ht="12.75" customHeight="1" thickBot="1" x14ac:dyDescent="0.35">
      <c r="A75" s="88"/>
      <c r="B75" s="612" t="s">
        <v>69</v>
      </c>
      <c r="C75" s="613"/>
      <c r="D75" s="613"/>
      <c r="E75" s="167"/>
      <c r="F75" s="166" t="s">
        <v>68</v>
      </c>
      <c r="H75" s="164"/>
      <c r="I75" s="165"/>
      <c r="J75" s="164"/>
      <c r="K75" s="150"/>
      <c r="L75" s="150"/>
      <c r="N75" s="36"/>
      <c r="O75" s="36"/>
      <c r="P75" s="36"/>
      <c r="Q75" s="34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</row>
    <row r="76" spans="1:43" ht="6" customHeight="1" x14ac:dyDescent="0.3">
      <c r="A76" s="88"/>
      <c r="B76" s="164"/>
      <c r="C76" s="164"/>
      <c r="D76" s="164"/>
      <c r="E76" s="164"/>
      <c r="F76" s="164"/>
      <c r="G76" s="164"/>
      <c r="H76" s="164"/>
      <c r="I76" s="165"/>
      <c r="J76" s="164"/>
      <c r="K76" s="150"/>
      <c r="L76" s="150"/>
      <c r="N76" s="36"/>
      <c r="O76" s="36"/>
      <c r="P76" s="36"/>
      <c r="Q76" s="34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</row>
    <row r="77" spans="1:43" s="156" customFormat="1" ht="13.5" customHeight="1" thickBot="1" x14ac:dyDescent="0.3">
      <c r="A77" s="163" t="s">
        <v>67</v>
      </c>
      <c r="B77" s="161" t="s">
        <v>66</v>
      </c>
      <c r="C77" s="161"/>
      <c r="D77" s="161"/>
      <c r="E77" s="161"/>
      <c r="F77" s="161"/>
      <c r="G77" s="161"/>
      <c r="H77" s="161"/>
      <c r="I77" s="162"/>
      <c r="J77" s="161"/>
      <c r="K77" s="160"/>
      <c r="L77" s="160"/>
      <c r="N77" s="159"/>
      <c r="O77" s="159"/>
      <c r="P77" s="159"/>
      <c r="Q77" s="158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</row>
    <row r="78" spans="1:43" s="44" customFormat="1" ht="12.75" customHeight="1" x14ac:dyDescent="0.25">
      <c r="A78" s="73"/>
      <c r="B78" s="614" t="s">
        <v>65</v>
      </c>
      <c r="C78" s="615"/>
      <c r="D78" s="615"/>
      <c r="E78" s="155"/>
      <c r="F78" s="154" t="s">
        <v>45</v>
      </c>
      <c r="G78" s="151"/>
      <c r="H78" s="151"/>
      <c r="I78" s="151"/>
      <c r="J78" s="151"/>
      <c r="K78" s="150"/>
      <c r="L78" s="150"/>
      <c r="N78" s="26"/>
      <c r="O78" s="26"/>
      <c r="P78" s="26"/>
      <c r="Q78" s="24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23"/>
      <c r="AP78" s="23"/>
      <c r="AQ78" s="23"/>
    </row>
    <row r="79" spans="1:43" s="44" customFormat="1" ht="12.75" customHeight="1" x14ac:dyDescent="0.25">
      <c r="A79" s="73"/>
      <c r="B79" s="616" t="s">
        <v>64</v>
      </c>
      <c r="C79" s="617"/>
      <c r="D79" s="617"/>
      <c r="E79" s="153"/>
      <c r="F79" s="152" t="s">
        <v>46</v>
      </c>
      <c r="G79" s="151"/>
      <c r="H79" s="151"/>
      <c r="I79" s="151"/>
      <c r="J79" s="151"/>
      <c r="K79" s="150"/>
      <c r="L79" s="150"/>
      <c r="N79" s="26"/>
      <c r="O79" s="26"/>
      <c r="P79" s="26"/>
      <c r="Q79" s="24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23"/>
      <c r="AP79" s="23"/>
      <c r="AQ79" s="23"/>
    </row>
    <row r="80" spans="1:43" s="44" customFormat="1" ht="12.75" customHeight="1" x14ac:dyDescent="0.25">
      <c r="A80" s="73"/>
      <c r="B80" s="616" t="s">
        <v>63</v>
      </c>
      <c r="C80" s="617"/>
      <c r="D80" s="617"/>
      <c r="E80" s="153"/>
      <c r="F80" s="152" t="s">
        <v>44</v>
      </c>
      <c r="G80" s="151"/>
      <c r="H80" s="151"/>
      <c r="I80" s="151"/>
      <c r="J80" s="151"/>
      <c r="K80" s="150"/>
      <c r="L80" s="150"/>
      <c r="N80" s="26"/>
      <c r="O80" s="26"/>
      <c r="P80" s="26"/>
      <c r="Q80" s="24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23"/>
      <c r="AP80" s="23"/>
      <c r="AQ80" s="23"/>
    </row>
    <row r="81" spans="1:43" s="44" customFormat="1" ht="12.75" customHeight="1" thickBot="1" x14ac:dyDescent="0.3">
      <c r="A81" s="73"/>
      <c r="B81" s="603" t="s">
        <v>62</v>
      </c>
      <c r="C81" s="604"/>
      <c r="D81" s="604"/>
      <c r="E81" s="149"/>
      <c r="F81" s="148" t="s">
        <v>45</v>
      </c>
      <c r="N81" s="26"/>
      <c r="O81" s="26"/>
      <c r="P81" s="26"/>
      <c r="Q81" s="2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23"/>
      <c r="AP81" s="23"/>
      <c r="AQ81" s="23"/>
    </row>
    <row r="82" spans="1:43" s="44" customFormat="1" ht="12.75" customHeight="1" x14ac:dyDescent="0.25">
      <c r="A82" s="73"/>
      <c r="B82" s="605" t="s">
        <v>61</v>
      </c>
      <c r="C82" s="605"/>
      <c r="D82" s="606"/>
      <c r="E82" s="147"/>
      <c r="F82" s="146"/>
      <c r="N82" s="26"/>
      <c r="O82" s="26"/>
      <c r="P82" s="26"/>
      <c r="Q82" s="24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23"/>
      <c r="AP82" s="23"/>
      <c r="AQ82" s="23"/>
    </row>
    <row r="83" spans="1:43" s="22" customFormat="1" ht="22.5" customHeight="1" x14ac:dyDescent="0.2">
      <c r="A83" s="145"/>
      <c r="B83" s="607" t="s">
        <v>60</v>
      </c>
      <c r="C83" s="598"/>
      <c r="D83" s="608" t="s">
        <v>59</v>
      </c>
      <c r="E83" s="609"/>
      <c r="F83" s="608" t="s">
        <v>58</v>
      </c>
      <c r="G83" s="609"/>
      <c r="H83" s="598" t="s">
        <v>57</v>
      </c>
      <c r="I83" s="598"/>
      <c r="J83" s="144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5" spans="1:43" s="139" customFormat="1" ht="19.5" customHeight="1" x14ac:dyDescent="0.4">
      <c r="A85" s="143" t="s">
        <v>39</v>
      </c>
      <c r="B85" s="142" t="s">
        <v>56</v>
      </c>
      <c r="C85" s="141"/>
      <c r="D85" s="141"/>
      <c r="E85" s="141"/>
      <c r="F85" s="141"/>
      <c r="G85" s="141"/>
      <c r="H85" s="141"/>
      <c r="I85" s="141"/>
      <c r="J85" s="141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</row>
    <row r="86" spans="1:43" s="33" customFormat="1" ht="3" customHeight="1" thickBot="1" x14ac:dyDescent="0.35">
      <c r="A86" s="85"/>
      <c r="B86" s="29"/>
      <c r="C86" s="29"/>
      <c r="D86" s="29"/>
      <c r="E86" s="29"/>
      <c r="F86" s="29"/>
      <c r="G86" s="29"/>
      <c r="H86" s="39"/>
      <c r="I86" s="39"/>
      <c r="J86" s="13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30" customHeight="1" thickBot="1" x14ac:dyDescent="0.35">
      <c r="A87" s="137"/>
      <c r="B87" s="136" t="s">
        <v>55</v>
      </c>
      <c r="C87" s="135"/>
      <c r="D87" s="134" t="s">
        <v>54</v>
      </c>
      <c r="E87" s="133" t="s">
        <v>53</v>
      </c>
      <c r="F87" s="133" t="s">
        <v>52</v>
      </c>
      <c r="G87" s="129" t="s">
        <v>51</v>
      </c>
      <c r="H87" s="127" t="s">
        <v>50</v>
      </c>
      <c r="I87" s="128" t="s">
        <v>49</v>
      </c>
      <c r="J87" s="127" t="s">
        <v>48</v>
      </c>
    </row>
    <row r="88" spans="1:43" ht="12.75" customHeight="1" thickBot="1" x14ac:dyDescent="0.35">
      <c r="A88" s="132"/>
      <c r="B88" s="599"/>
      <c r="C88" s="600"/>
      <c r="D88" s="131"/>
      <c r="E88" s="130" t="s">
        <v>47</v>
      </c>
      <c r="F88" s="130" t="s">
        <v>46</v>
      </c>
      <c r="G88" s="129" t="s">
        <v>45</v>
      </c>
      <c r="H88" s="127" t="s">
        <v>44</v>
      </c>
      <c r="I88" s="128"/>
      <c r="J88" s="127"/>
    </row>
    <row r="89" spans="1:43" s="44" customFormat="1" ht="12.75" customHeight="1" x14ac:dyDescent="0.25">
      <c r="A89" s="126" t="s">
        <v>43</v>
      </c>
      <c r="B89" s="601" t="s">
        <v>42</v>
      </c>
      <c r="C89" s="602"/>
      <c r="D89" s="125" t="s">
        <v>35</v>
      </c>
      <c r="E89" s="124"/>
      <c r="F89" s="123"/>
      <c r="G89" s="122"/>
      <c r="H89" s="121" t="e">
        <f t="shared" ref="H89:H99" si="1">G89/F89</f>
        <v>#DIV/0!</v>
      </c>
      <c r="I89" s="120"/>
      <c r="J89" s="119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spans="1:43" s="44" customFormat="1" ht="12.75" customHeight="1" x14ac:dyDescent="0.25">
      <c r="A90" s="118" t="s">
        <v>41</v>
      </c>
      <c r="B90" s="594"/>
      <c r="C90" s="595"/>
      <c r="D90" s="117" t="s">
        <v>35</v>
      </c>
      <c r="E90" s="116"/>
      <c r="F90" s="115"/>
      <c r="G90" s="114"/>
      <c r="H90" s="113" t="e">
        <f t="shared" si="1"/>
        <v>#DIV/0!</v>
      </c>
      <c r="I90" s="112"/>
      <c r="J90" s="111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spans="1:43" s="44" customFormat="1" ht="12.75" customHeight="1" x14ac:dyDescent="0.25">
      <c r="A91" s="118" t="s">
        <v>40</v>
      </c>
      <c r="B91" s="594"/>
      <c r="C91" s="595"/>
      <c r="D91" s="117" t="s">
        <v>35</v>
      </c>
      <c r="E91" s="116"/>
      <c r="F91" s="115"/>
      <c r="G91" s="114"/>
      <c r="H91" s="113" t="e">
        <f t="shared" si="1"/>
        <v>#DIV/0!</v>
      </c>
      <c r="I91" s="112"/>
      <c r="J91" s="111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spans="1:43" s="44" customFormat="1" ht="12.75" customHeight="1" x14ac:dyDescent="0.25">
      <c r="A92" s="118" t="s">
        <v>39</v>
      </c>
      <c r="B92" s="594"/>
      <c r="C92" s="595"/>
      <c r="D92" s="117" t="s">
        <v>35</v>
      </c>
      <c r="E92" s="116"/>
      <c r="F92" s="115"/>
      <c r="G92" s="114"/>
      <c r="H92" s="113" t="e">
        <f t="shared" si="1"/>
        <v>#DIV/0!</v>
      </c>
      <c r="I92" s="112"/>
      <c r="J92" s="111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spans="1:43" s="44" customFormat="1" ht="12.75" customHeight="1" x14ac:dyDescent="0.25">
      <c r="A93" s="118" t="s">
        <v>27</v>
      </c>
      <c r="B93" s="594"/>
      <c r="C93" s="595"/>
      <c r="D93" s="117" t="s">
        <v>35</v>
      </c>
      <c r="E93" s="116"/>
      <c r="F93" s="115"/>
      <c r="G93" s="114"/>
      <c r="H93" s="113" t="e">
        <f t="shared" si="1"/>
        <v>#DIV/0!</v>
      </c>
      <c r="I93" s="112"/>
      <c r="J93" s="111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spans="1:43" s="44" customFormat="1" ht="12.75" customHeight="1" x14ac:dyDescent="0.25">
      <c r="A94" s="118" t="s">
        <v>38</v>
      </c>
      <c r="B94" s="594"/>
      <c r="C94" s="595"/>
      <c r="D94" s="117" t="s">
        <v>35</v>
      </c>
      <c r="E94" s="116"/>
      <c r="F94" s="115"/>
      <c r="G94" s="114"/>
      <c r="H94" s="113" t="e">
        <f t="shared" si="1"/>
        <v>#DIV/0!</v>
      </c>
      <c r="I94" s="112"/>
      <c r="J94" s="111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spans="1:43" s="44" customFormat="1" ht="12.75" customHeight="1" x14ac:dyDescent="0.25">
      <c r="A95" s="118" t="s">
        <v>37</v>
      </c>
      <c r="B95" s="594"/>
      <c r="C95" s="595"/>
      <c r="D95" s="117" t="s">
        <v>35</v>
      </c>
      <c r="E95" s="116"/>
      <c r="F95" s="115"/>
      <c r="G95" s="114"/>
      <c r="H95" s="113" t="e">
        <f t="shared" si="1"/>
        <v>#DIV/0!</v>
      </c>
      <c r="I95" s="112"/>
      <c r="J95" s="111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spans="1:43" s="44" customFormat="1" ht="12.75" customHeight="1" thickBot="1" x14ac:dyDescent="0.3">
      <c r="A96" s="110" t="s">
        <v>36</v>
      </c>
      <c r="B96" s="596"/>
      <c r="C96" s="597"/>
      <c r="D96" s="109" t="s">
        <v>35</v>
      </c>
      <c r="E96" s="108"/>
      <c r="F96" s="107"/>
      <c r="G96" s="106"/>
      <c r="H96" s="105" t="e">
        <f t="shared" si="1"/>
        <v>#DIV/0!</v>
      </c>
      <c r="I96" s="104"/>
      <c r="J96" s="10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spans="1:43" ht="13.5" customHeight="1" x14ac:dyDescent="0.3">
      <c r="A97" s="88"/>
      <c r="B97" s="87"/>
      <c r="C97" s="87"/>
      <c r="D97" s="102" t="s">
        <v>34</v>
      </c>
      <c r="E97" s="101">
        <f>SUMIF(D89:D96,D97,E89:E96)</f>
        <v>0</v>
      </c>
      <c r="F97" s="100">
        <f>SUMIF(D89:D96,D97,F89:F96)</f>
        <v>0</v>
      </c>
      <c r="G97" s="100">
        <f>SUMIF(D89:D96,D97,G89:G96)</f>
        <v>0</v>
      </c>
      <c r="H97" s="99" t="e">
        <f t="shared" si="1"/>
        <v>#DIV/0!</v>
      </c>
      <c r="I97" s="84"/>
      <c r="J97" s="83"/>
      <c r="K97" s="33"/>
      <c r="L97" s="36"/>
      <c r="M97" s="36"/>
      <c r="N97" s="36"/>
      <c r="O97" s="36"/>
      <c r="P97" s="36"/>
      <c r="Q97" s="34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</row>
    <row r="98" spans="1:43" ht="13.5" customHeight="1" x14ac:dyDescent="0.3">
      <c r="A98" s="88"/>
      <c r="B98" s="87"/>
      <c r="C98" s="87"/>
      <c r="D98" s="98" t="s">
        <v>33</v>
      </c>
      <c r="E98" s="97">
        <f>E99-E97</f>
        <v>0</v>
      </c>
      <c r="F98" s="96">
        <f>F99-F97</f>
        <v>0</v>
      </c>
      <c r="G98" s="95">
        <f>G99-G97</f>
        <v>0</v>
      </c>
      <c r="H98" s="94" t="e">
        <f t="shared" si="1"/>
        <v>#DIV/0!</v>
      </c>
      <c r="I98" s="84"/>
      <c r="J98" s="83"/>
      <c r="K98" s="33"/>
      <c r="L98" s="36"/>
      <c r="M98" s="36"/>
      <c r="N98" s="36"/>
      <c r="O98" s="36"/>
      <c r="P98" s="36"/>
      <c r="Q98" s="34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</row>
    <row r="99" spans="1:43" ht="13.5" customHeight="1" thickBot="1" x14ac:dyDescent="0.35">
      <c r="A99" s="88"/>
      <c r="B99" s="87"/>
      <c r="C99" s="87"/>
      <c r="D99" s="93" t="s">
        <v>32</v>
      </c>
      <c r="E99" s="92">
        <f>SUM(E89:E96)</f>
        <v>0</v>
      </c>
      <c r="F99" s="91">
        <f>SUM(F89:F96)</f>
        <v>0</v>
      </c>
      <c r="G99" s="90">
        <f>SUM(G89:G96)</f>
        <v>0</v>
      </c>
      <c r="H99" s="89" t="e">
        <f t="shared" si="1"/>
        <v>#DIV/0!</v>
      </c>
      <c r="I99" s="84"/>
      <c r="J99" s="83"/>
      <c r="K99" s="33"/>
      <c r="L99" s="36"/>
      <c r="M99" s="36"/>
      <c r="N99" s="36"/>
      <c r="O99" s="36"/>
      <c r="P99" s="36"/>
      <c r="Q99" s="34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</row>
    <row r="100" spans="1:43" ht="13.5" customHeight="1" x14ac:dyDescent="0.3">
      <c r="A100" s="88"/>
      <c r="B100" s="87"/>
      <c r="C100" s="87"/>
      <c r="D100" s="87"/>
      <c r="E100" s="86"/>
      <c r="F100" s="85"/>
      <c r="G100" s="84"/>
      <c r="H100" s="84"/>
      <c r="I100" s="84"/>
      <c r="J100" s="83"/>
      <c r="K100" s="33"/>
      <c r="L100" s="36"/>
      <c r="M100" s="36"/>
      <c r="N100" s="36"/>
      <c r="O100" s="36"/>
      <c r="P100" s="36"/>
      <c r="Q100" s="34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</row>
    <row r="101" spans="1:43" ht="13.5" customHeight="1" x14ac:dyDescent="0.3">
      <c r="A101" s="88"/>
      <c r="B101" s="87"/>
      <c r="C101" s="87"/>
      <c r="D101" s="87"/>
      <c r="E101" s="86"/>
      <c r="F101" s="85"/>
      <c r="G101" s="84"/>
      <c r="H101" s="84"/>
      <c r="I101" s="84"/>
      <c r="J101" s="83"/>
      <c r="K101" s="33"/>
      <c r="L101" s="36"/>
      <c r="M101" s="36"/>
      <c r="N101" s="36"/>
      <c r="O101" s="36"/>
      <c r="P101" s="36"/>
      <c r="Q101" s="34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</row>
    <row r="102" spans="1:43" ht="13.5" customHeight="1" x14ac:dyDescent="0.3">
      <c r="A102" s="88"/>
      <c r="B102" s="87"/>
      <c r="C102" s="87"/>
      <c r="D102" s="87"/>
      <c r="E102" s="86"/>
      <c r="F102" s="85"/>
      <c r="G102" s="84"/>
      <c r="H102" s="84"/>
      <c r="I102" s="84"/>
      <c r="J102" s="83"/>
      <c r="K102" s="33"/>
      <c r="L102" s="36"/>
      <c r="M102" s="36"/>
      <c r="N102" s="36"/>
      <c r="O102" s="36"/>
      <c r="P102" s="36"/>
      <c r="Q102" s="34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</row>
    <row r="103" spans="1:43" ht="13.5" customHeight="1" x14ac:dyDescent="0.3">
      <c r="A103" s="88"/>
      <c r="B103" s="87"/>
      <c r="C103" s="87"/>
      <c r="D103" s="87"/>
      <c r="E103" s="86"/>
      <c r="F103" s="85"/>
      <c r="G103" s="84"/>
      <c r="H103" s="84"/>
      <c r="I103" s="84"/>
      <c r="J103" s="83"/>
      <c r="K103" s="33"/>
      <c r="L103" s="36"/>
      <c r="M103" s="36"/>
      <c r="N103" s="36"/>
      <c r="O103" s="36"/>
      <c r="P103" s="36"/>
      <c r="Q103" s="34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</row>
    <row r="104" spans="1:43" s="74" customFormat="1" ht="11.25" customHeight="1" x14ac:dyDescent="0.25">
      <c r="A104" s="80"/>
      <c r="B104" s="82"/>
      <c r="C104" s="82"/>
      <c r="D104" s="82"/>
      <c r="E104" s="81"/>
      <c r="F104" s="80"/>
      <c r="G104" s="79"/>
      <c r="H104" s="79"/>
      <c r="I104" s="79"/>
      <c r="J104" s="78"/>
      <c r="K104" s="22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75"/>
      <c r="AP104" s="75"/>
      <c r="AQ104" s="75"/>
    </row>
    <row r="105" spans="1:43" s="74" customFormat="1" ht="12.75" customHeight="1" x14ac:dyDescent="0.25">
      <c r="A105" s="77"/>
      <c r="B105" s="45"/>
      <c r="C105" s="45"/>
      <c r="D105" s="45"/>
      <c r="E105" s="45"/>
      <c r="F105" s="77"/>
      <c r="G105" s="76"/>
      <c r="H105" s="76"/>
      <c r="I105" s="76"/>
      <c r="J105" s="76"/>
      <c r="K105" s="22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75"/>
      <c r="AP105" s="75"/>
      <c r="AQ105" s="75"/>
    </row>
    <row r="107" spans="1:43" s="22" customFormat="1" ht="9" customHeight="1" x14ac:dyDescent="0.25">
      <c r="A107" s="73"/>
      <c r="B107" s="27"/>
      <c r="C107" s="27"/>
      <c r="D107" s="27"/>
      <c r="E107" s="27"/>
      <c r="F107" s="29"/>
      <c r="G107" s="27"/>
      <c r="H107" s="27"/>
      <c r="I107" s="27"/>
      <c r="J107" s="27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26" spans="1:43" ht="12.75" customHeight="1" x14ac:dyDescent="0.25">
      <c r="A126" s="3"/>
      <c r="B126" s="72"/>
      <c r="C126" s="72"/>
      <c r="D126" s="71"/>
      <c r="E126" s="71"/>
      <c r="F126" s="71"/>
      <c r="G126" s="71"/>
      <c r="H126" s="71"/>
      <c r="I126" s="71"/>
      <c r="J126" s="71"/>
      <c r="K126" s="2"/>
      <c r="L126" s="2"/>
      <c r="M126" s="2"/>
    </row>
    <row r="127" spans="1:43" ht="22.5" customHeight="1" x14ac:dyDescent="0.25">
      <c r="A127" s="70"/>
      <c r="B127" s="588" t="s">
        <v>31</v>
      </c>
      <c r="C127" s="589"/>
      <c r="D127" s="588" t="s">
        <v>30</v>
      </c>
      <c r="E127" s="589"/>
      <c r="F127" s="588" t="s">
        <v>29</v>
      </c>
      <c r="G127" s="589"/>
      <c r="H127" s="590" t="s">
        <v>28</v>
      </c>
      <c r="I127" s="591"/>
      <c r="J127" s="69"/>
    </row>
    <row r="128" spans="1:43" s="65" customFormat="1" ht="15.5" x14ac:dyDescent="0.35">
      <c r="A128" s="68" t="s">
        <v>27</v>
      </c>
      <c r="B128" s="67" t="s">
        <v>26</v>
      </c>
      <c r="C128" s="67"/>
      <c r="D128" s="67"/>
      <c r="E128" s="67"/>
      <c r="F128" s="67"/>
      <c r="G128" s="67"/>
      <c r="H128" s="67"/>
      <c r="I128" s="67"/>
      <c r="J128" s="67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</row>
    <row r="129" spans="1:43" s="11" customFormat="1" ht="13.5" thickBot="1" x14ac:dyDescent="0.35">
      <c r="A129" s="14"/>
      <c r="B129" s="13" t="s">
        <v>25</v>
      </c>
      <c r="C129" s="13"/>
      <c r="D129" s="13"/>
      <c r="E129" s="13"/>
      <c r="F129" s="13"/>
      <c r="G129" s="13"/>
      <c r="H129" s="13"/>
      <c r="I129" s="13"/>
      <c r="J129" s="13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1:43" ht="13" thickBot="1" x14ac:dyDescent="0.3">
      <c r="A130" s="15"/>
      <c r="B130" s="592" t="s">
        <v>24</v>
      </c>
      <c r="C130" s="593"/>
      <c r="D130" s="64" t="s">
        <v>23</v>
      </c>
      <c r="E130" s="3"/>
      <c r="F130" s="3"/>
      <c r="G130" s="3"/>
      <c r="H130" s="3"/>
      <c r="I130" s="3"/>
      <c r="J130" s="3"/>
    </row>
    <row r="131" spans="1:43" x14ac:dyDescent="0.25">
      <c r="A131" s="15"/>
      <c r="B131" s="3"/>
      <c r="C131" s="3"/>
      <c r="D131" s="3"/>
      <c r="E131" s="3"/>
      <c r="F131" s="3"/>
      <c r="G131" s="3"/>
      <c r="H131" s="3"/>
      <c r="I131" s="3"/>
      <c r="J131" s="3"/>
    </row>
    <row r="132" spans="1:43" ht="15" customHeight="1" thickBot="1" x14ac:dyDescent="0.35">
      <c r="A132" s="43"/>
      <c r="B132" s="63" t="s">
        <v>22</v>
      </c>
      <c r="C132" s="63"/>
      <c r="D132" s="62"/>
      <c r="E132" s="3"/>
      <c r="F132" s="3"/>
      <c r="G132" s="3"/>
      <c r="H132" s="3"/>
      <c r="I132" s="3"/>
      <c r="J132" s="3"/>
      <c r="L132" s="61"/>
      <c r="M132" s="60"/>
      <c r="N132" s="60"/>
      <c r="O132" s="59"/>
    </row>
    <row r="133" spans="1:43" s="44" customFormat="1" ht="12" customHeight="1" x14ac:dyDescent="0.25">
      <c r="A133" s="48"/>
      <c r="B133" s="581" t="s">
        <v>21</v>
      </c>
      <c r="C133" s="582"/>
      <c r="D133" s="21"/>
      <c r="E133" s="16"/>
      <c r="F133" s="16"/>
      <c r="G133" s="16"/>
      <c r="H133" s="16"/>
      <c r="I133" s="16"/>
      <c r="J133" s="16"/>
      <c r="L133" s="58"/>
      <c r="M133" s="45"/>
      <c r="N133" s="45"/>
      <c r="O133" s="57"/>
      <c r="P133" s="23"/>
      <c r="Q133" s="56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spans="1:43" s="44" customFormat="1" ht="12" customHeight="1" x14ac:dyDescent="0.2">
      <c r="A134" s="48"/>
      <c r="B134" s="537" t="s">
        <v>20</v>
      </c>
      <c r="C134" s="583"/>
      <c r="D134" s="55"/>
      <c r="E134" s="51" t="s">
        <v>19</v>
      </c>
      <c r="F134" s="16"/>
      <c r="G134" s="16"/>
      <c r="H134" s="16"/>
      <c r="I134" s="16"/>
      <c r="J134" s="16"/>
      <c r="K134" s="45"/>
      <c r="L134" s="45"/>
      <c r="M134" s="45"/>
      <c r="N134" s="45"/>
      <c r="O134" s="45"/>
      <c r="P134" s="23"/>
      <c r="Q134" s="50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spans="1:43" s="44" customFormat="1" ht="12" customHeight="1" x14ac:dyDescent="0.2">
      <c r="A135" s="48"/>
      <c r="B135" s="54" t="s">
        <v>18</v>
      </c>
      <c r="C135" s="53"/>
      <c r="D135" s="52"/>
      <c r="E135" s="51" t="s">
        <v>17</v>
      </c>
      <c r="F135" s="16"/>
      <c r="G135" s="16"/>
      <c r="H135" s="16"/>
      <c r="I135" s="16"/>
      <c r="J135" s="16"/>
      <c r="K135" s="45"/>
      <c r="L135" s="45"/>
      <c r="M135" s="45"/>
      <c r="N135" s="45"/>
      <c r="O135" s="45"/>
      <c r="P135" s="23"/>
      <c r="Q135" s="50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spans="1:43" s="44" customFormat="1" ht="12" customHeight="1" x14ac:dyDescent="0.2">
      <c r="A136" s="48"/>
      <c r="B136" s="54" t="s">
        <v>16</v>
      </c>
      <c r="C136" s="53"/>
      <c r="D136" s="52"/>
      <c r="E136" s="51"/>
      <c r="F136" s="16"/>
      <c r="G136" s="16"/>
      <c r="H136" s="16"/>
      <c r="I136" s="16"/>
      <c r="J136" s="16"/>
      <c r="K136" s="45"/>
      <c r="L136" s="45"/>
      <c r="M136" s="45"/>
      <c r="N136" s="45"/>
      <c r="O136" s="45"/>
      <c r="P136" s="23"/>
      <c r="Q136" s="50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spans="1:43" s="44" customFormat="1" ht="12" customHeight="1" thickBot="1" x14ac:dyDescent="0.25">
      <c r="A137" s="48"/>
      <c r="B137" s="531" t="s">
        <v>15</v>
      </c>
      <c r="C137" s="584"/>
      <c r="D137" s="49"/>
      <c r="F137" s="16"/>
      <c r="G137" s="16"/>
      <c r="H137" s="16"/>
      <c r="I137" s="16"/>
      <c r="J137" s="16"/>
      <c r="K137" s="45"/>
      <c r="L137" s="45"/>
      <c r="M137" s="45"/>
      <c r="N137" s="45"/>
      <c r="O137" s="45"/>
      <c r="P137" s="25"/>
      <c r="Q137" s="24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spans="1:43" s="44" customFormat="1" ht="12.75" customHeight="1" x14ac:dyDescent="0.25">
      <c r="A138" s="48"/>
      <c r="B138" s="47"/>
      <c r="C138" s="46"/>
      <c r="D138" s="46"/>
      <c r="E138" s="46"/>
      <c r="F138" s="16"/>
      <c r="G138" s="16"/>
      <c r="H138" s="16"/>
      <c r="I138" s="16"/>
      <c r="J138" s="16"/>
      <c r="K138" s="26"/>
      <c r="L138" s="45"/>
      <c r="M138" s="45"/>
      <c r="N138" s="45"/>
      <c r="O138" s="45"/>
      <c r="P138" s="25"/>
      <c r="Q138" s="2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spans="1:43" s="33" customFormat="1" ht="15" customHeight="1" thickBot="1" x14ac:dyDescent="0.3">
      <c r="A139" s="43"/>
      <c r="B139" s="42" t="s">
        <v>14</v>
      </c>
      <c r="C139" s="41"/>
      <c r="D139" s="41"/>
      <c r="E139" s="40"/>
      <c r="F139" s="40"/>
      <c r="G139" s="39"/>
      <c r="H139" s="39"/>
      <c r="I139" s="38"/>
      <c r="J139" s="37"/>
      <c r="K139" s="36"/>
      <c r="L139" s="36"/>
      <c r="M139" s="36"/>
      <c r="N139" s="36"/>
      <c r="O139" s="36"/>
      <c r="P139" s="35"/>
      <c r="Q139" s="34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22" customFormat="1" ht="12.75" customHeight="1" thickBot="1" x14ac:dyDescent="0.25">
      <c r="A140" s="32"/>
      <c r="B140" s="575" t="s">
        <v>13</v>
      </c>
      <c r="C140" s="576"/>
      <c r="D140" s="577"/>
      <c r="E140" s="31"/>
      <c r="F140" s="30" t="e">
        <f>(E142+E141)/E140</f>
        <v>#DIV/0!</v>
      </c>
      <c r="G140" s="29"/>
      <c r="H140" s="29"/>
      <c r="I140" s="28"/>
      <c r="J140" s="27"/>
      <c r="K140" s="26"/>
      <c r="L140" s="26"/>
      <c r="M140" s="26"/>
      <c r="N140" s="26"/>
      <c r="O140" s="26"/>
      <c r="P140" s="25"/>
      <c r="Q140" s="24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spans="1:43" x14ac:dyDescent="0.25">
      <c r="A141" s="15"/>
      <c r="B141" s="585" t="s">
        <v>12</v>
      </c>
      <c r="C141" s="586"/>
      <c r="D141" s="587"/>
      <c r="E141" s="21"/>
      <c r="F141" s="20" t="e">
        <f>E141/E140</f>
        <v>#DIV/0!</v>
      </c>
      <c r="G141" s="3"/>
      <c r="H141" s="3"/>
      <c r="I141" s="3"/>
      <c r="J141" s="3"/>
    </row>
    <row r="142" spans="1:43" ht="13" thickBot="1" x14ac:dyDescent="0.3">
      <c r="A142" s="15"/>
      <c r="B142" s="570" t="s">
        <v>11</v>
      </c>
      <c r="C142" s="571"/>
      <c r="D142" s="572"/>
      <c r="E142" s="19">
        <f>E140-E141</f>
        <v>0</v>
      </c>
      <c r="F142" s="18" t="e">
        <f>E142/E140</f>
        <v>#DIV/0!</v>
      </c>
      <c r="G142" s="3"/>
      <c r="H142" s="3"/>
      <c r="I142" s="3"/>
      <c r="J142" s="3"/>
    </row>
    <row r="143" spans="1:43" ht="13" thickBot="1" x14ac:dyDescent="0.3">
      <c r="A143" s="15"/>
      <c r="B143" s="575" t="s">
        <v>10</v>
      </c>
      <c r="C143" s="576"/>
      <c r="D143" s="577"/>
      <c r="E143" s="17"/>
      <c r="F143" s="16"/>
      <c r="G143" s="3"/>
      <c r="H143" s="3"/>
      <c r="I143" s="3"/>
      <c r="J143" s="3"/>
    </row>
    <row r="144" spans="1:43" x14ac:dyDescent="0.25">
      <c r="A144" s="15"/>
      <c r="B144" s="3"/>
      <c r="C144" s="3"/>
      <c r="D144" s="3"/>
      <c r="E144" s="3"/>
      <c r="F144" s="3"/>
      <c r="G144" s="3"/>
      <c r="H144" s="3"/>
      <c r="I144" s="3"/>
      <c r="J144" s="3"/>
    </row>
    <row r="145" spans="1:43" s="11" customFormat="1" ht="13.5" thickBot="1" x14ac:dyDescent="0.35">
      <c r="A145" s="14"/>
      <c r="B145" s="13" t="s">
        <v>9</v>
      </c>
      <c r="C145" s="13"/>
      <c r="D145" s="13"/>
      <c r="E145" s="13"/>
      <c r="F145" s="13"/>
      <c r="G145" s="13"/>
      <c r="H145" s="13"/>
      <c r="I145" s="13"/>
      <c r="J145" s="13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</row>
    <row r="146" spans="1:43" x14ac:dyDescent="0.25">
      <c r="A146" s="3"/>
      <c r="B146" s="533" t="s">
        <v>8</v>
      </c>
      <c r="C146" s="578"/>
      <c r="D146" s="10">
        <f>H5</f>
        <v>0</v>
      </c>
      <c r="E146" s="3"/>
      <c r="F146" s="3"/>
      <c r="G146" s="3"/>
      <c r="H146" s="3"/>
      <c r="I146" s="3"/>
      <c r="J146" s="3"/>
    </row>
    <row r="147" spans="1:43" x14ac:dyDescent="0.25">
      <c r="A147" s="3"/>
      <c r="B147" s="579" t="s">
        <v>7</v>
      </c>
      <c r="C147" s="580"/>
      <c r="D147" s="9"/>
      <c r="E147" s="3"/>
      <c r="F147" s="3"/>
      <c r="G147" s="3"/>
      <c r="H147" s="3"/>
      <c r="I147" s="3"/>
      <c r="J147" s="3"/>
    </row>
    <row r="148" spans="1:43" x14ac:dyDescent="0.25">
      <c r="A148" s="3"/>
      <c r="B148" s="579" t="s">
        <v>6</v>
      </c>
      <c r="C148" s="580"/>
      <c r="D148" s="9"/>
      <c r="E148" s="3"/>
      <c r="F148" s="3"/>
      <c r="G148" s="3"/>
      <c r="H148" s="3"/>
      <c r="I148" s="3"/>
      <c r="J148" s="3"/>
    </row>
    <row r="149" spans="1:43" x14ac:dyDescent="0.25">
      <c r="A149" s="3"/>
      <c r="B149" s="579" t="s">
        <v>5</v>
      </c>
      <c r="C149" s="580"/>
      <c r="D149" s="8">
        <f>D148-D147</f>
        <v>0</v>
      </c>
      <c r="E149" s="3"/>
      <c r="F149" s="3"/>
      <c r="G149" s="3"/>
      <c r="H149" s="3"/>
      <c r="I149" s="3"/>
      <c r="J149" s="3"/>
    </row>
    <row r="150" spans="1:43" x14ac:dyDescent="0.25">
      <c r="A150" s="3"/>
      <c r="B150" s="579" t="s">
        <v>4</v>
      </c>
      <c r="C150" s="580"/>
      <c r="D150" s="7"/>
      <c r="E150" s="6"/>
      <c r="F150" s="3"/>
      <c r="G150" s="3"/>
      <c r="H150" s="3"/>
      <c r="I150" s="3"/>
      <c r="J150" s="3"/>
    </row>
    <row r="151" spans="1:43" ht="13" thickBot="1" x14ac:dyDescent="0.3">
      <c r="A151" s="3"/>
      <c r="B151" s="573" t="s">
        <v>3</v>
      </c>
      <c r="C151" s="574"/>
      <c r="D151" s="5"/>
      <c r="E151" s="4" t="s">
        <v>2</v>
      </c>
      <c r="F151" s="3"/>
      <c r="G151" s="3"/>
      <c r="H151" s="3"/>
      <c r="I151" s="3"/>
      <c r="J151" s="3"/>
    </row>
    <row r="152" spans="1:43" x14ac:dyDescent="0.25">
      <c r="A152" s="3"/>
      <c r="B152" s="3"/>
      <c r="C152" s="3"/>
      <c r="D152" s="3"/>
      <c r="E152" s="4" t="s">
        <v>1</v>
      </c>
      <c r="F152" s="3"/>
      <c r="G152" s="3"/>
      <c r="H152" s="3"/>
      <c r="I152" s="3"/>
      <c r="J152" s="3"/>
    </row>
    <row r="153" spans="1:43" x14ac:dyDescent="0.25">
      <c r="A153" s="3"/>
      <c r="B153" s="3"/>
      <c r="C153" s="3"/>
      <c r="D153" s="3"/>
      <c r="E153" s="4" t="s">
        <v>0</v>
      </c>
      <c r="F153" s="3"/>
      <c r="G153" s="3"/>
      <c r="H153" s="3"/>
      <c r="I153" s="3"/>
      <c r="J153" s="3"/>
    </row>
  </sheetData>
  <mergeCells count="62">
    <mergeCell ref="D35:E35"/>
    <mergeCell ref="F35:G35"/>
    <mergeCell ref="H35:I35"/>
    <mergeCell ref="B1:C1"/>
    <mergeCell ref="D1:E1"/>
    <mergeCell ref="F1:G1"/>
    <mergeCell ref="H1:I1"/>
    <mergeCell ref="B2:I2"/>
    <mergeCell ref="H9:I9"/>
    <mergeCell ref="H10:I10"/>
    <mergeCell ref="E25:F25"/>
    <mergeCell ref="B26:E26"/>
    <mergeCell ref="F26:J26"/>
    <mergeCell ref="B35:C35"/>
    <mergeCell ref="D51:F51"/>
    <mergeCell ref="B56:D56"/>
    <mergeCell ref="B65:D65"/>
    <mergeCell ref="B66:D66"/>
    <mergeCell ref="B69:D69"/>
    <mergeCell ref="B70:D70"/>
    <mergeCell ref="B71:D71"/>
    <mergeCell ref="B72:D72"/>
    <mergeCell ref="B73:D73"/>
    <mergeCell ref="B74:D74"/>
    <mergeCell ref="G74:I74"/>
    <mergeCell ref="B75:D75"/>
    <mergeCell ref="B78:D78"/>
    <mergeCell ref="B79:D79"/>
    <mergeCell ref="B80:D80"/>
    <mergeCell ref="B81:D81"/>
    <mergeCell ref="B82:D82"/>
    <mergeCell ref="B83:C83"/>
    <mergeCell ref="D83:E83"/>
    <mergeCell ref="F83:G83"/>
    <mergeCell ref="H83:I83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127:C127"/>
    <mergeCell ref="D127:E127"/>
    <mergeCell ref="F127:G127"/>
    <mergeCell ref="H127:I127"/>
    <mergeCell ref="B130:C130"/>
    <mergeCell ref="B133:C133"/>
    <mergeCell ref="B134:C134"/>
    <mergeCell ref="B137:C137"/>
    <mergeCell ref="B140:D140"/>
    <mergeCell ref="B141:D141"/>
    <mergeCell ref="B142:D142"/>
    <mergeCell ref="B151:C151"/>
    <mergeCell ref="B143:D143"/>
    <mergeCell ref="B146:C146"/>
    <mergeCell ref="B147:C147"/>
    <mergeCell ref="B148:C148"/>
    <mergeCell ref="B149:C149"/>
    <mergeCell ref="B150:C150"/>
  </mergeCells>
  <dataValidations count="8">
    <dataValidation type="list" allowBlank="1" showInputMessage="1" showErrorMessage="1" sqref="E104 J104 B43:B46 D46:D47 B48:B51 B39:B40">
      <formula1>$E$133:$E$134</formula1>
    </dataValidation>
    <dataValidation type="list" allowBlank="1" showInputMessage="1" showErrorMessage="1" sqref="D150">
      <formula1>$E$150:$E$153</formula1>
    </dataValidation>
    <dataValidation type="list" allowBlank="1" showInputMessage="1" showErrorMessage="1" sqref="D89:D96 J86">
      <formula1>$B$10:$B$22</formula1>
    </dataValidation>
    <dataValidation type="list" allowBlank="1" showInputMessage="1" showErrorMessage="1" sqref="B54">
      <formula1>$E$53:$E$56</formula1>
    </dataValidation>
    <dataValidation type="list" allowBlank="1" showInputMessage="1" showErrorMessage="1" sqref="E69">
      <formula1>$B$12:$B$22</formula1>
    </dataValidation>
    <dataValidation type="list" allowBlank="1" showInputMessage="1" showErrorMessage="1" sqref="D54">
      <formula1>$F$53:$F$57</formula1>
    </dataValidation>
    <dataValidation type="list" allowBlank="1" showInputMessage="1" showErrorMessage="1" sqref="D133:D137">
      <formula1>$E$133:$E$136</formula1>
    </dataValidation>
    <dataValidation type="list" allowBlank="1" showInputMessage="1" showErrorMessage="1" sqref="B28:B32">
      <formula1>$K$27:$K$32</formula1>
    </dataValidation>
  </dataValidations>
  <pageMargins left="0.78740157480314965" right="0.39370078740157483" top="0.39370078740157483" bottom="0.39370078740157483" header="0" footer="0"/>
  <pageSetup paperSize="9" scale="93" orientation="landscape"/>
  <headerFooter alignWithMargins="0"/>
  <rowBreaks count="3" manualBreakCount="3">
    <brk id="34" max="16383" man="1"/>
    <brk id="82" max="16383" man="1"/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1-Antecedentes_Generales</vt:lpstr>
      <vt:lpstr>2-Antecedentes_PCG</vt:lpstr>
      <vt:lpstr>'1-Antecedentes_Generales'!Área_de_impresión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jovalle</dc:creator>
  <cp:lastModifiedBy>jovalle</cp:lastModifiedBy>
  <dcterms:created xsi:type="dcterms:W3CDTF">2017-04-19T16:17:52Z</dcterms:created>
  <dcterms:modified xsi:type="dcterms:W3CDTF">2017-06-02T18:07:18Z</dcterms:modified>
</cp:coreProperties>
</file>